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L.Śliwa-Naporowska\Desktop\503(2) środki czystości MS\"/>
    </mc:Choice>
  </mc:AlternateContent>
  <xr:revisionPtr revIDLastSave="0" documentId="13_ncr:1_{1FC65CC4-F9DA-4BF7-B44A-197340101B6D}" xr6:coauthVersionLast="47" xr6:coauthVersionMax="47" xr10:uidLastSave="{00000000-0000-0000-0000-000000000000}"/>
  <bookViews>
    <workbookView xWindow="-120" yWindow="-120" windowWidth="29040" windowHeight="15840" xr2:uid="{00000000-000D-0000-FFFF-FFFF00000000}"/>
  </bookViews>
  <sheets>
    <sheet name="zadanie 1" sheetId="4" r:id="rId1"/>
  </sheets>
  <definedNames>
    <definedName name="_Hlk166830258" localSheetId="0">'zadanie 1'!$A$18</definedName>
    <definedName name="_Hlk170133564" localSheetId="0">'zadanie 1'!#REF!</definedName>
    <definedName name="_xlnm.Print_Area" localSheetId="0">'zadanie 1'!$A$1:$J$24</definedName>
    <definedName name="OLE_LINK3" localSheetId="0">'zadanie 1'!#REF!</definedName>
    <definedName name="OLE_LINK8" localSheetId="0">'zadanie 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4" i="4" l="1"/>
  <c r="H24" i="4"/>
  <c r="H16" i="4"/>
  <c r="J16" i="4" s="1"/>
  <c r="H13" i="4"/>
  <c r="J13" i="4" s="1"/>
  <c r="H15" i="4" l="1"/>
  <c r="J15" i="4" s="1"/>
  <c r="H22" i="4" l="1"/>
  <c r="J22" i="4" s="1"/>
  <c r="H8" i="4"/>
  <c r="H9" i="4"/>
  <c r="H10" i="4"/>
  <c r="H11" i="4"/>
  <c r="H12" i="4"/>
  <c r="H14" i="4"/>
  <c r="H17" i="4"/>
  <c r="H18" i="4"/>
  <c r="H19" i="4"/>
  <c r="J19" i="4" s="1"/>
  <c r="H20" i="4"/>
  <c r="J20" i="4" s="1"/>
  <c r="H21" i="4"/>
  <c r="J21" i="4" s="1"/>
  <c r="H23" i="4"/>
  <c r="J23" i="4" s="1"/>
  <c r="J18" i="4" l="1"/>
  <c r="J17" i="4"/>
  <c r="J14" i="4"/>
  <c r="J12" i="4"/>
  <c r="J11" i="4"/>
  <c r="J10" i="4"/>
  <c r="J9" i="4"/>
  <c r="J8" i="4"/>
  <c r="H7" i="4"/>
  <c r="J7" i="4" l="1"/>
</calcChain>
</file>

<file path=xl/sharedStrings.xml><?xml version="1.0" encoding="utf-8"?>
<sst xmlns="http://schemas.openxmlformats.org/spreadsheetml/2006/main" count="64" uniqueCount="49">
  <si>
    <t>Ilość</t>
  </si>
  <si>
    <t>Lp.</t>
  </si>
  <si>
    <t>5l</t>
  </si>
  <si>
    <t>1l</t>
  </si>
  <si>
    <t>Opakowanie (pojemność)</t>
  </si>
  <si>
    <t>Opis przedmiotu</t>
  </si>
  <si>
    <t>Zakres stosowania</t>
  </si>
  <si>
    <t>Producent / nazwa wyrobu</t>
  </si>
  <si>
    <t>stawka podatku VAT
(%)</t>
  </si>
  <si>
    <t>Wartość
(netto)</t>
  </si>
  <si>
    <t>Wartość
(brutto)</t>
  </si>
  <si>
    <t>Cena jedn.
(netto)</t>
  </si>
  <si>
    <t>Do wszystkich wodoodpornych podłóg, również do podłóg z połyskiem i pokrytych emulsją.</t>
  </si>
  <si>
    <t>10l</t>
  </si>
  <si>
    <t>Do wszystkich powierzchni i przedmiotów znajdujących się w pomieszczeniach sanitarnych: do podłóg, drzwi, ścian, umywalek i pryszniców</t>
  </si>
  <si>
    <t>Do wszystkich dających się zmywać powierzchni, w szczególności z połyskiem, powierzchnie lakierowane, ceramiczne, płytki ścienne, tworzywa sztuczne, podłogi kamienne, powłoki szklane</t>
  </si>
  <si>
    <t>0,75l</t>
  </si>
  <si>
    <t>Do stali szlachetnej</t>
  </si>
  <si>
    <t>Stal, ceramika (płyty kuchenne)</t>
  </si>
  <si>
    <t>Do mycia gruntownego posadzek i usuwania powłok akrylowych</t>
  </si>
  <si>
    <t>Do wszystkich rodzajów podłóg i wykładzin wodoodpornych, konserwuje i nadaje połysk</t>
  </si>
  <si>
    <t>Odświeżacz powietrza, neutralizator zapachów</t>
  </si>
  <si>
    <t>Preparat do odkamieniania</t>
  </si>
  <si>
    <t>Załącznik nr 1A</t>
  </si>
  <si>
    <t>0,6l</t>
  </si>
  <si>
    <t>Środek do przypalonych powierzchni kuchennych</t>
  </si>
  <si>
    <t>Do sanitariatów, toalet, pisuarów - działanie odkamieniające</t>
  </si>
  <si>
    <t>Do sanitariatów, toalet, pisuarów - działanie wybielające</t>
  </si>
  <si>
    <t>Do usuwania trudnych osadów z kamienia i rdzy</t>
  </si>
  <si>
    <t>Do mycia powierzchni z tłuszczu i oleju</t>
  </si>
  <si>
    <t>Środek do gruntownego czyszczenia ceramicznych urządzeń sanitarnych, skutecznie usuwający rdzę, kamień, wodne osady wapienne, cementowe i urynowe oraz resztki mydła, do mycia muszli klozetowych, pisuarów, umywalek, do czyszczenia przedmiotów chromowanych, ze stali kwasoodpornych, armatury, baterii łazienkowych. Zawiera: kwas fosforowy, kwas amidosulfonowy. np. VC120 Pikasat</t>
  </si>
  <si>
    <t xml:space="preserve">Płyn wykazujący silne działanie wybielające i biobójcze. Produkt zalecany do mycia pomieszczeń i urządzeń sanitarnych. Posiada dziaąłnie dezynfekujące, wybielące, usuwa drobnoustroje. Substancje czynne produktu: podchloryn sodu. Środki powierzchniowo czynne w stężeniu poniżej 5%: niejonowe oraz kationowe środki powierzchniowo czynne, mydło. Posiada 4-4,5% aktywnego chloru. np. Domestos Pro
</t>
  </si>
  <si>
    <t>Łagodne mleczko do czyszczenia silnie zabrudzonych powierzchni, zawierające mikrokryształki zapewniające łatwe i delikatne usunięcie nawet najbardziej uporczywych zabrudzeń takich jak przypalone resztki, kamień czy plamy wodne. Skutecznie usuwa pozostałości tłuszczu i silne zabrudzenia, pozostając jednocześnie delikatnym dla czyszczonej powierzchni. Skład: węglan wapnia 20-30%, anionowy środek powierzchniowo czynny (sól sodowa kwasu benzenosulfonowego) o zawartości 3-10%, węglan disodu o zawartości 1-3% oraz etoksylowane alkohole C12-15 o zawartości 1-3%. Przeznaczone do kuchni i sanitariatów z możliwością zastosowania do powierzchni delikatnych takich jak ceramiczne płyty oraz powierzchnie emaliowane. np. Cif Professional cream</t>
  </si>
  <si>
    <t>Profesjonalny odświeżacz powietrza i neutralizator zapachów. Skutecznie eliminuje nieprzyjemne zapachy, w tym zapach dymu tytoniowego, przypraw i innych intensywnych aromatów. Neutralizuje zapachy zarówno w powietrzu, jak i na tkaninach, takich jak kanapy, zasłony czy tapicerka. Pozostawia długotrwały, świeży zapach: do wyboru: zielona herbata, świeże pranie, morski, kwiatowy . np. Fresh Flower C902</t>
  </si>
  <si>
    <t>Silnie skoncentrowany płyn do usuwania osadów  mineralnych w zmywarkach, bemarach, kotłach etc.
Wymagania; wartość pH: 0.2 do 0,5 [Stęż (% w/w):100%]. Skład:  20-25% kwas fosforowy, 5-20% kwas azotowy, 5-10% alkiloetoksy propoksylany, gęstość względna : 1.15 do 1.184. Opakowanie 5 l stężenie robocze 5-10% np. Strip-a-Way</t>
  </si>
  <si>
    <t>RAZEM</t>
  </si>
  <si>
    <r>
      <t xml:space="preserve">Antystatyczny, ekonomiczny koncentrat kodowany kolorem, o delikatnym zapachu do mycia bieżącego wodoodpornych podłóg. Nie odkłada się na mytych powierzchniach, nie posiada wosku ani nabłyszczaczy, szybko odparowuje, pozostawiając delikatny przyjemny zapach. Niskopieniący. Zalecany do gresu, PCV, linoleum, kamienia naturalnego, betonu marmuru, podłóg ceramicznych oraz paneli. Chroni przed osadzaniem się kurzu.  Zalecane stężenie: 0,1%-1,5%. posiada atest PZH, PH koncentratu 6-8, </t>
    </r>
    <r>
      <rPr>
        <sz val="10"/>
        <color rgb="FFFF0000"/>
        <rFont val="Calibri"/>
        <family val="2"/>
        <charset val="238"/>
        <scheme val="minor"/>
      </rPr>
      <t>gęstość 0,9-1,015 kg/m3</t>
    </r>
    <r>
      <rPr>
        <sz val="10"/>
        <rFont val="Calibri"/>
        <family val="2"/>
        <charset val="238"/>
        <scheme val="minor"/>
      </rPr>
      <t xml:space="preserve">. Produkt do profesjonalnego zastosowania.&lt;5% Niejonowe środki powierzchniowo czynne. Kompozycje zapachowe: pomarańcz, cytryna, kwiatowy. </t>
    </r>
    <r>
      <rPr>
        <sz val="10"/>
        <color rgb="FFFF0000"/>
        <rFont val="Calibri"/>
        <family val="2"/>
        <charset val="238"/>
        <scheme val="minor"/>
      </rPr>
      <t>Środki konserwujące: środki biobójcze. Posiada atest PZH lub równoważny.</t>
    </r>
    <r>
      <rPr>
        <sz val="10"/>
        <rFont val="Calibri"/>
        <family val="2"/>
        <charset val="238"/>
        <scheme val="minor"/>
      </rPr>
      <t xml:space="preserve"> Nadający się do stosowania w maszynach czyszczących. np. Voigt C331</t>
    </r>
  </si>
  <si>
    <r>
      <t xml:space="preserve">Antystatyczny, ekonomiczny koncentrat kodowany kolorem, o delikatnym zapachu do mycia bieżącego wodoodpornych podłóg. Nie odkłada się na mytych powierzchniach, nie posiada wosku ani nabłyszczaczy, szybko odparowuje, pozostawiając delikatny przyjemny zapach. Niskopieniący. Zalecany do gresu, PCV, linoleum, kamienia naturalnego, betonu marmuru, podłóg ceramicznych oraz paneli. Chroni przed osadzaniem się kurzu.  Zalecane stężenie: 0,1%-1,5%. posiada atest PZH, PH koncentratu 6-8, </t>
    </r>
    <r>
      <rPr>
        <sz val="10"/>
        <color rgb="FFFF0000"/>
        <rFont val="Calibri"/>
        <family val="2"/>
        <charset val="238"/>
        <scheme val="minor"/>
      </rPr>
      <t>gęstość 0,9-1,015 kg/m3.</t>
    </r>
    <r>
      <rPr>
        <sz val="10"/>
        <rFont val="Calibri"/>
        <family val="2"/>
        <charset val="238"/>
        <scheme val="minor"/>
      </rPr>
      <t xml:space="preserve"> Produkt do profesjonalnego zastosowania.&lt;5% Niejonowe środki powierzchniowo czynne. Kompozycje zapachowe: pomarańcz, cytryna, kwiatowy.</t>
    </r>
    <r>
      <rPr>
        <sz val="10"/>
        <color rgb="FFFF0000"/>
        <rFont val="Calibri"/>
        <family val="2"/>
        <charset val="238"/>
        <scheme val="minor"/>
      </rPr>
      <t xml:space="preserve"> Środki konserwujące: środki biobójcze. Posiada atest PZH lub równoważny.</t>
    </r>
    <r>
      <rPr>
        <sz val="10"/>
        <rFont val="Calibri"/>
        <family val="2"/>
        <charset val="238"/>
        <scheme val="minor"/>
      </rPr>
      <t xml:space="preserve"> Nadający się do stosowania w maszynach czyszczących. np. Voigt C331</t>
    </r>
  </si>
  <si>
    <r>
      <t xml:space="preserve">Środek kodowany kolorem do gruntownego czyszczenia pomieszczeń i urządzeń sanitarnych. Likwidujący przykre zapachy w pomieszczeniach zawilgoconych o właściwościach opóźniających osadzanie się kamienia wodnego na mytych powierzchniach. Bardzo skuteczny w obszarze odkamieniania. Zalecane stężenie 0,25-3%.  Zawierający: 2-10% kwasu amidosulfonowego, 2-10% kwasu ortofosforowego, pH koncentratu 0,0-1,0. Gęstość koncentratu  1,085 - 1,095 kg/m³. </t>
    </r>
    <r>
      <rPr>
        <sz val="10"/>
        <color rgb="FFFF0000"/>
        <rFont val="Calibri"/>
        <family val="2"/>
        <charset val="238"/>
        <scheme val="minor"/>
      </rPr>
      <t xml:space="preserve"> Posiada atest PZH lub równoważny</t>
    </r>
    <r>
      <rPr>
        <sz val="10"/>
        <rFont val="Calibri"/>
        <family val="2"/>
        <charset val="238"/>
        <scheme val="minor"/>
      </rPr>
      <t>. np. Voigt C169</t>
    </r>
  </si>
  <si>
    <r>
      <t xml:space="preserve">Środek kodowany kolorem do gruntownego czyszczenia pomieszczeń i urządzeń sanitarnych. Likwidujący przykre zapachy w pomieszczeniach zawilgoconych o właściwościach opóźniających osadzanie się kamienia wodnego na mytych powierzchniach. Bardzo skuteczny w obszarze odkamieniania. Zalecane stężenie 0,25-3%.  Zawierający: 2-10% kwasu amidosulfonowego, 2-10% kwasu ortofosforowego, pH koncentratu 0,0-1,0. Gęstość koncentratu  1,085 - 1,095 kg/m³.  </t>
    </r>
    <r>
      <rPr>
        <sz val="10"/>
        <color rgb="FFFF0000"/>
        <rFont val="Calibri"/>
        <family val="2"/>
        <charset val="238"/>
        <scheme val="minor"/>
      </rPr>
      <t>Posiada atest PZH lub równoważny.</t>
    </r>
    <r>
      <rPr>
        <sz val="10"/>
        <rFont val="Calibri"/>
        <family val="2"/>
        <charset val="238"/>
        <scheme val="minor"/>
      </rPr>
      <t xml:space="preserve">  np .Voigt C169</t>
    </r>
  </si>
  <si>
    <r>
      <t xml:space="preserve">Antystatyczny środek kodowany kolorem do czyszczenia wszystkich powierzchni zmywalnych, mebli, powierzchni laminowanych, powierzchni błyszczących (szyby, lustra, przeszklenia). Mieszanina alkoholu i substancji zawierająca formułę nie pozostawiającą smug. Usuwa tłuste osady z plastików i metalowych powierzchni. Posiada technologię anti -fog (zabezpieczenie powiezchni przed osadzaniem sie pary wodnej).  </t>
    </r>
    <r>
      <rPr>
        <sz val="10"/>
        <color rgb="FFFF0000"/>
        <rFont val="Calibri"/>
        <family val="2"/>
        <charset val="238"/>
        <scheme val="minor"/>
      </rPr>
      <t>Posiada atest PZH lub równoważny.</t>
    </r>
    <r>
      <rPr>
        <sz val="10"/>
        <rFont val="Calibri"/>
        <family val="2"/>
        <charset val="238"/>
        <scheme val="minor"/>
      </rPr>
      <t xml:space="preserve"> Nie wymaga polerowania. Zalecane stężenie 1-10%. PH koncentratu 10-11. Skład: metoksypropan-2 -ol 2-5%, propan -2-ol 2,5-5%, butoksyetanol 1,5-2,5%. np. Voigt C256
</t>
    </r>
  </si>
  <si>
    <r>
      <t xml:space="preserve">Antystatyczny środek kodowany kolorem do czyszczenia wszystkich powierzchni zmywalnych, mebli, powierzchni laminowanych, powierzchni błyszczących (szyby, lustra, przeszklenia). Mieszanina alkoholu i substancji zawierająca formułę nie pozostawiającą smug. Usuwa tłuste osady z plastików i metalowych powierzchni. Posiada technologię anti -fog (zabezpieczenie powiezchni przed osadzaniem sie pary wodnej). </t>
    </r>
    <r>
      <rPr>
        <sz val="10"/>
        <color rgb="FFFF0000"/>
        <rFont val="Calibri"/>
        <family val="2"/>
        <charset val="238"/>
        <scheme val="minor"/>
      </rPr>
      <t xml:space="preserve">Posiada atest PZH lub równoważny. </t>
    </r>
    <r>
      <rPr>
        <sz val="10"/>
        <rFont val="Calibri"/>
        <family val="2"/>
        <charset val="238"/>
        <scheme val="minor"/>
      </rPr>
      <t xml:space="preserve">Nie wymaga polerowania. Zalecane stężenie 1-10%. PH koncentratu 10-11. Skład: metoksypropan-2 -ol 2-5%, propan -2-ol 2,5-5%, butoksyetanol 1,5-2,5%. np. Voigt C256
</t>
    </r>
  </si>
  <si>
    <r>
      <t xml:space="preserve">Produkt do usuwania wszelkiego typu organicznych, tłustych i olejowych zabrudzeń. Szybko odparowuje z mytych powierzchni, nie pozostawia smug i zacieków. Do stosowania do mycia / odtłuszczania powierzchni mogących i niemogących mieć kontakt z żywnością. Produkt do profesjonalnego zastosowania. Skład:&lt;5% Niejonowe środki powierzchniowo czynne. &lt;5% Fosforany. &lt;5% EDT (kwas etylenodiaminotetraoctowy) i jego sole. &lt;5% Anionowe środki powierzchniowo czynne.  </t>
    </r>
    <r>
      <rPr>
        <sz val="10"/>
        <color rgb="FFFF0000"/>
        <rFont val="Calibri"/>
        <family val="2"/>
        <charset val="238"/>
        <scheme val="minor"/>
      </rPr>
      <t>Posiada atest PZH lub równoważny.</t>
    </r>
    <r>
      <rPr>
        <sz val="10"/>
        <color theme="1"/>
        <rFont val="Calibri"/>
        <family val="2"/>
        <charset val="238"/>
        <scheme val="minor"/>
      </rPr>
      <t xml:space="preserve"> np. Voigt F652</t>
    </r>
  </si>
  <si>
    <r>
      <t xml:space="preserve">Nabłyszcajacy antypośłizgowy wysoce skoncentrowany preparat do mycia posadzek wodoodpornych w składzie posiada polimer. regularne stosowanie tworzy lekki film ochronny z połyskiem. Srodek niskopieniacy nadający sie do maszyny. Zalecane teżenie 0,25-0,5%. Posiada certyfikat ESD, Certyfikat Antypoślizgowośći.  </t>
    </r>
    <r>
      <rPr>
        <sz val="10"/>
        <color rgb="FFFF0000"/>
        <rFont val="Calibri"/>
        <family val="2"/>
        <charset val="238"/>
        <scheme val="minor"/>
      </rPr>
      <t xml:space="preserve">Posiada atest PZH lub równoważny. </t>
    </r>
    <r>
      <rPr>
        <sz val="10"/>
        <rFont val="Calibri"/>
        <family val="2"/>
        <charset val="238"/>
        <scheme val="minor"/>
      </rPr>
      <t>Ph 8-9. gęstość 1,000-1,010 kg/m3, skład :izotridekanol etoksyloweny1-2,5mol EO 2,5-5%.  np. Floor Shine C373</t>
    </r>
  </si>
  <si>
    <r>
      <t xml:space="preserve">Produkt  w aktywnie działającej pianie, do usuwania spieczonych i zaschniętych zabrudzeń z powierzchni odpornych na działanie alkaliów. Do prpofesjonalnego zastosowania, środek skutecznie usuwający silne osady tłuszczowe, olejowe, białkowe i sadzę, w tym resztki potraw, z grilli, pieców, rusztów, blach piekarniczych, płyt grzewczych, kuchenek gazowych, patelni, szyb w piecach i kominkach. Nie niszczy powierzchni emaliowanych. Skuteczny w niskich temperaturach. Skład: &lt;5% Anionowe środki powierzchniowo czynne. &lt;5% Niejonowe środki powierzchniowo czynne. </t>
    </r>
    <r>
      <rPr>
        <sz val="10"/>
        <color rgb="FFFF0000"/>
        <rFont val="Calibri"/>
        <family val="2"/>
        <charset val="238"/>
        <scheme val="minor"/>
      </rPr>
      <t xml:space="preserve"> Posiada atest PZH lub równoważny.</t>
    </r>
    <r>
      <rPr>
        <sz val="10"/>
        <rFont val="Calibri"/>
        <family val="2"/>
        <charset val="238"/>
        <scheme val="minor"/>
      </rPr>
      <t xml:space="preserve"> Możliwy do stosowania do powierzchni mających kontakt z żywnością. pH: Zasadowe. np. F644 Food Action Foam</t>
    </r>
  </si>
  <si>
    <r>
      <t>Wysoce skoncentrowany, silny i bezpieczny dla powierzchni preparat do mycia bieżącego i gruntownego. Usuwa
zabrudzenia pochodzenia tłuszczowego i przemysłowego, między innymi oleje, smary, sadzę. Zalecany do mycia
wszelkich powierzchni odpornych na alkalia, gresowych, żywicznych, tworzyw sztucznych.</t>
    </r>
    <r>
      <rPr>
        <strike/>
        <sz val="10"/>
        <color rgb="FFFF0000"/>
        <rFont val="Calibri"/>
        <family val="2"/>
        <charset val="238"/>
        <scheme val="minor"/>
      </rPr>
      <t xml:space="preserve"> Nie zawiera fosforanów. </t>
    </r>
    <r>
      <rPr>
        <sz val="10"/>
        <rFont val="Calibri"/>
        <family val="2"/>
        <charset val="238"/>
        <scheme val="minor"/>
      </rPr>
      <t xml:space="preserve">
i może być stosowany na posadzkach betonowych. Produkt do profesjonalnego zastosowania. Skład: &lt;5% kwasu etylenodiaminotetraoctowego, &lt;5% fosforany. &lt;5% niejonowe środki powierzchniowo czynne, &lt;5% anionowe środki powierzchniowo czynne. np.  Ultraclean C456</t>
    </r>
  </si>
  <si>
    <r>
      <t>Żel wykazujący silne działanie bakteriobójcze i dezynfekujące. Produkt zalecany do mycia powierzchni kwasoodpornych, pomieszczeń
i urządzeń sanitarnych. Usuwa kamień i rdzę. Substancje czynne produktu:</t>
    </r>
    <r>
      <rPr>
        <sz val="10"/>
        <color rgb="FFFF0000"/>
        <rFont val="Calibri"/>
        <family val="2"/>
        <charset val="238"/>
        <scheme val="minor"/>
      </rPr>
      <t xml:space="preserve"> kwas solny w stężeniu 7,5%-8,5%</t>
    </r>
    <r>
      <rPr>
        <sz val="10"/>
        <rFont val="Calibri"/>
        <family val="2"/>
        <charset val="238"/>
        <scheme val="minor"/>
      </rPr>
      <t xml:space="preserve"> oraz kwas sulfaminowy. Środki powierzchniowo czynne w stężeniu poniżej 5%: niejonowe oraz kationowe środki powierzchniowo czynne. Nie zawiera aktywnego chloru. Rozpuszcza twarde osady wapienne oraz rdzę. Usuwa żółty osad wapienny i rdzawy. Ultra gęsty, dzięki czemu pozostaje dłużej na powierzchni. np. Pcc Professional Kamień i Rdza
</t>
    </r>
  </si>
  <si>
    <r>
      <t xml:space="preserve">Gotowy do użycia preparat do zabezpieczania i pielęgnacji powierzchni ze stali szlachetnej. Pozostawia film ochronny,
który nabłyszcza i opóźnia proces ponownego osadzania się brudu. Posiada technologię AntiFingerprint. Produkt do profesjonalnego zastosowania. PH 5,5-6,5, gęstość 0,990-1,005kg/m3 Skład: &lt;5% Niejonowe środki powierzchniowo czynne, kwasy tłuszcowe kokos,sojowe 0,5-1,5% . </t>
    </r>
    <r>
      <rPr>
        <sz val="10"/>
        <color rgb="FFFF0000"/>
        <rFont val="Calibri"/>
        <family val="2"/>
        <charset val="238"/>
        <scheme val="minor"/>
      </rPr>
      <t>Posiada środki konserwujące.</t>
    </r>
    <r>
      <rPr>
        <sz val="10"/>
        <rFont val="Calibri"/>
        <family val="2"/>
        <charset val="238"/>
        <scheme val="minor"/>
      </rPr>
      <t xml:space="preserve"> np. Inox Protect C206</t>
    </r>
  </si>
  <si>
    <r>
      <rPr>
        <b/>
        <sz val="14"/>
        <color rgb="FFFF0000"/>
        <rFont val="Calibri"/>
        <family val="2"/>
        <charset val="238"/>
        <scheme val="minor"/>
      </rPr>
      <t>28.10.2026</t>
    </r>
    <r>
      <rPr>
        <b/>
        <sz val="14"/>
        <color theme="1"/>
        <rFont val="Calibri"/>
        <family val="2"/>
        <charset val="238"/>
        <scheme val="minor"/>
      </rPr>
      <t xml:space="preserve"> - 1A KALKULACJA CENOWA  - </t>
    </r>
    <r>
      <rPr>
        <b/>
        <sz val="14"/>
        <color rgb="FFFF0000"/>
        <rFont val="Calibri"/>
        <family val="2"/>
        <charset val="238"/>
        <scheme val="minor"/>
      </rPr>
      <t>profesjonalne środki czystości - Zad. Nr 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</si>
</sst>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1"/>
      <color theme="1"/>
      <name val="Calibri"/>
      <family val="2"/>
      <charset val="238"/>
      <scheme val="minor"/>
    </font>
    <font>
      <sz val="9"/>
      <color theme="1"/>
      <name val="Calibri"/>
      <family val="2"/>
      <charset val="238"/>
      <scheme val="minor"/>
    </font>
    <font>
      <b/>
      <sz val="11"/>
      <color theme="1"/>
      <name val="Calibri"/>
      <family val="2"/>
      <charset val="238"/>
      <scheme val="minor"/>
    </font>
    <font>
      <sz val="10"/>
      <color theme="1"/>
      <name val="Calibri"/>
      <family val="2"/>
      <charset val="238"/>
      <scheme val="minor"/>
    </font>
    <font>
      <i/>
      <sz val="9"/>
      <color theme="1"/>
      <name val="Calibri"/>
      <family val="2"/>
      <charset val="238"/>
      <scheme val="minor"/>
    </font>
    <font>
      <sz val="8"/>
      <color rgb="FF000000"/>
      <name val="Calibri"/>
      <family val="2"/>
      <charset val="238"/>
      <scheme val="minor"/>
    </font>
    <font>
      <b/>
      <sz val="14"/>
      <color theme="1"/>
      <name val="Calibri"/>
      <family val="2"/>
      <charset val="238"/>
      <scheme val="minor"/>
    </font>
    <font>
      <b/>
      <sz val="14"/>
      <color rgb="FFFF0000"/>
      <name val="Calibri"/>
      <family val="2"/>
      <charset val="238"/>
      <scheme val="minor"/>
    </font>
    <font>
      <b/>
      <sz val="10"/>
      <color theme="1"/>
      <name val="Calibri"/>
      <family val="2"/>
      <charset val="238"/>
      <scheme val="minor"/>
    </font>
    <font>
      <b/>
      <sz val="10"/>
      <name val="Calibri"/>
      <family val="2"/>
      <charset val="238"/>
      <scheme val="minor"/>
    </font>
    <font>
      <sz val="10"/>
      <name val="Calibri"/>
      <family val="2"/>
      <charset val="238"/>
      <scheme val="minor"/>
    </font>
    <font>
      <sz val="10"/>
      <color rgb="FF000000"/>
      <name val="Calibri"/>
      <family val="2"/>
      <charset val="238"/>
      <scheme val="minor"/>
    </font>
    <font>
      <b/>
      <sz val="10"/>
      <color rgb="FFFF0000"/>
      <name val="Calibri"/>
      <family val="2"/>
      <charset val="238"/>
      <scheme val="minor"/>
    </font>
    <font>
      <sz val="10"/>
      <color rgb="FFFF0000"/>
      <name val="Calibri"/>
      <family val="2"/>
      <charset val="238"/>
      <scheme val="minor"/>
    </font>
    <font>
      <strike/>
      <sz val="10"/>
      <color rgb="FFFF0000"/>
      <name val="Calibri"/>
      <family val="2"/>
      <charset val="238"/>
      <scheme val="minor"/>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43">
    <xf numFmtId="0" fontId="0" fillId="0" borderId="0" xfId="0"/>
    <xf numFmtId="0" fontId="1" fillId="0" borderId="0" xfId="0" applyFont="1"/>
    <xf numFmtId="0" fontId="1" fillId="0" borderId="0" xfId="0" applyFont="1" applyAlignment="1">
      <alignment horizontal="center" vertical="center"/>
    </xf>
    <xf numFmtId="0" fontId="5" fillId="0" borderId="0" xfId="0" applyFont="1" applyAlignment="1">
      <alignment horizontal="right"/>
    </xf>
    <xf numFmtId="0" fontId="5" fillId="0" borderId="0" xfId="0" applyFont="1"/>
    <xf numFmtId="0" fontId="3" fillId="0" borderId="0" xfId="0" applyFont="1"/>
    <xf numFmtId="0" fontId="2" fillId="0" borderId="0" xfId="0" applyFont="1" applyAlignment="1">
      <alignment wrapText="1"/>
    </xf>
    <xf numFmtId="0" fontId="1" fillId="0" borderId="0" xfId="0" applyFont="1" applyAlignment="1">
      <alignment vertical="center"/>
    </xf>
    <xf numFmtId="0" fontId="4" fillId="0" borderId="0" xfId="0" applyFont="1" applyAlignment="1">
      <alignment horizontal="left" wrapText="1"/>
    </xf>
    <xf numFmtId="2" fontId="5" fillId="0" borderId="0" xfId="0" applyNumberFormat="1" applyFont="1"/>
    <xf numFmtId="2" fontId="5" fillId="0" borderId="0" xfId="0" applyNumberFormat="1" applyFont="1" applyAlignment="1">
      <alignment horizontal="right"/>
    </xf>
    <xf numFmtId="2" fontId="1" fillId="0" borderId="0" xfId="0" applyNumberFormat="1" applyFont="1"/>
    <xf numFmtId="2" fontId="2" fillId="0" borderId="0" xfId="0" applyNumberFormat="1" applyFont="1" applyAlignment="1">
      <alignment wrapText="1"/>
    </xf>
    <xf numFmtId="2" fontId="4" fillId="0" borderId="0" xfId="0" applyNumberFormat="1" applyFont="1" applyAlignment="1">
      <alignment horizontal="left" wrapText="1"/>
    </xf>
    <xf numFmtId="0" fontId="6" fillId="0" borderId="0" xfId="0" applyFont="1" applyAlignment="1">
      <alignment vertical="center" wrapText="1"/>
    </xf>
    <xf numFmtId="0" fontId="1" fillId="2" borderId="0" xfId="0" applyFont="1" applyFill="1"/>
    <xf numFmtId="0" fontId="4" fillId="2" borderId="0" xfId="0" applyFont="1" applyFill="1" applyAlignment="1">
      <alignment horizontal="left" wrapText="1"/>
    </xf>
    <xf numFmtId="0" fontId="9"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9" fillId="2" borderId="1" xfId="0" applyFont="1" applyFill="1" applyBorder="1" applyAlignment="1">
      <alignment horizontal="center" vertical="center" wrapText="1"/>
    </xf>
    <xf numFmtId="2" fontId="9" fillId="0" borderId="1" xfId="0" applyNumberFormat="1" applyFont="1" applyBorder="1" applyAlignment="1">
      <alignment horizontal="center" vertical="center" wrapText="1"/>
    </xf>
    <xf numFmtId="0" fontId="4" fillId="0" borderId="1" xfId="0" applyFont="1" applyBorder="1" applyAlignment="1">
      <alignment horizontal="center" vertical="center"/>
    </xf>
    <xf numFmtId="0" fontId="11" fillId="0" borderId="1" xfId="0" applyFont="1" applyBorder="1" applyAlignment="1">
      <alignment horizontal="center" vertical="center"/>
    </xf>
    <xf numFmtId="0" fontId="4" fillId="2" borderId="1" xfId="0" applyFont="1" applyFill="1" applyBorder="1" applyAlignment="1">
      <alignment horizontal="center" vertical="center"/>
    </xf>
    <xf numFmtId="1" fontId="4" fillId="0" borderId="1" xfId="0" applyNumberFormat="1" applyFont="1" applyBorder="1" applyAlignment="1">
      <alignment horizontal="center" vertical="center"/>
    </xf>
    <xf numFmtId="0" fontId="11" fillId="0" borderId="1" xfId="0" applyFont="1" applyBorder="1" applyAlignment="1">
      <alignment horizontal="left" vertical="center" wrapText="1"/>
    </xf>
    <xf numFmtId="0" fontId="4"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4" fontId="4" fillId="0" borderId="1" xfId="0" applyNumberFormat="1" applyFont="1" applyBorder="1" applyAlignment="1">
      <alignment horizontal="center" vertical="center"/>
    </xf>
    <xf numFmtId="4" fontId="4" fillId="0" borderId="1" xfId="0" applyNumberFormat="1" applyFont="1" applyBorder="1" applyAlignment="1">
      <alignment horizontal="center" vertical="center" wrapText="1"/>
    </xf>
    <xf numFmtId="9" fontId="4" fillId="0" borderId="1" xfId="0" applyNumberFormat="1" applyFont="1" applyBorder="1" applyAlignment="1">
      <alignment horizontal="center" vertical="center"/>
    </xf>
    <xf numFmtId="4" fontId="4" fillId="0" borderId="1" xfId="0" applyNumberFormat="1" applyFont="1" applyBorder="1" applyAlignment="1">
      <alignment vertical="center"/>
    </xf>
    <xf numFmtId="0" fontId="11" fillId="0" borderId="1" xfId="0" applyFont="1" applyBorder="1" applyAlignment="1">
      <alignment vertical="center" wrapText="1"/>
    </xf>
    <xf numFmtId="0" fontId="11" fillId="0" borderId="1" xfId="0" applyFont="1" applyBorder="1" applyAlignment="1">
      <alignment horizontal="center" vertical="center" wrapText="1"/>
    </xf>
    <xf numFmtId="0" fontId="12" fillId="0" borderId="1" xfId="0" applyFont="1" applyBorder="1" applyAlignment="1">
      <alignment horizontal="left" vertical="center" wrapText="1"/>
    </xf>
    <xf numFmtId="0" fontId="4" fillId="0" borderId="0" xfId="0" applyFont="1" applyAlignment="1">
      <alignment wrapText="1"/>
    </xf>
    <xf numFmtId="0" fontId="4" fillId="0" borderId="1" xfId="0" applyFont="1" applyBorder="1" applyAlignment="1">
      <alignment vertical="center" wrapText="1"/>
    </xf>
    <xf numFmtId="4" fontId="13" fillId="0" borderId="5" xfId="0" applyNumberFormat="1" applyFont="1" applyBorder="1" applyAlignment="1">
      <alignment horizontal="center" vertical="center"/>
    </xf>
    <xf numFmtId="4" fontId="13" fillId="0" borderId="3" xfId="0" applyNumberFormat="1" applyFont="1" applyBorder="1" applyAlignment="1">
      <alignment horizontal="center" vertical="center"/>
    </xf>
    <xf numFmtId="0" fontId="13" fillId="0" borderId="4" xfId="0" applyFont="1" applyBorder="1" applyAlignment="1">
      <alignment horizontal="right" vertical="center"/>
    </xf>
    <xf numFmtId="0" fontId="13" fillId="0" borderId="2" xfId="0" applyFont="1" applyBorder="1" applyAlignment="1">
      <alignment horizontal="right" vertical="center"/>
    </xf>
    <xf numFmtId="0" fontId="13" fillId="0" borderId="3" xfId="0" applyFont="1" applyBorder="1" applyAlignment="1">
      <alignment horizontal="right" vertical="center"/>
    </xf>
    <xf numFmtId="0" fontId="7" fillId="0" borderId="0" xfId="0" applyFont="1" applyAlignment="1">
      <alignment horizontal="center"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4"/>
  <sheetViews>
    <sheetView tabSelected="1" view="pageBreakPreview" zoomScale="70" zoomScaleNormal="70" zoomScaleSheetLayoutView="70" workbookViewId="0">
      <selection activeCell="A3" sqref="A3:J3"/>
    </sheetView>
  </sheetViews>
  <sheetFormatPr defaultColWidth="9.140625" defaultRowHeight="15" x14ac:dyDescent="0.25"/>
  <cols>
    <col min="1" max="1" width="4.42578125" style="1" customWidth="1"/>
    <col min="2" max="2" width="114.42578125" style="1" customWidth="1"/>
    <col min="3" max="3" width="21.140625" style="2" customWidth="1"/>
    <col min="4" max="4" width="10.28515625" style="15" customWidth="1"/>
    <col min="5" max="5" width="25.5703125" style="1" customWidth="1"/>
    <col min="6" max="6" width="6.5703125" style="1" customWidth="1"/>
    <col min="7" max="7" width="8.5703125" style="1" customWidth="1"/>
    <col min="8" max="8" width="11.28515625" style="11" customWidth="1"/>
    <col min="9" max="9" width="10.7109375" style="11" customWidth="1"/>
    <col min="10" max="10" width="11.7109375" style="1" customWidth="1"/>
    <col min="11" max="11" width="9.140625" style="1"/>
    <col min="12" max="12" width="23" style="1" customWidth="1"/>
    <col min="13" max="13" width="100.85546875" style="1" customWidth="1"/>
    <col min="14" max="16384" width="9.140625" style="1"/>
  </cols>
  <sheetData>
    <row r="1" spans="1:12" x14ac:dyDescent="0.25">
      <c r="F1" s="4"/>
      <c r="G1" s="4"/>
      <c r="H1" s="4"/>
      <c r="I1" s="9"/>
      <c r="J1" s="4" t="s">
        <v>23</v>
      </c>
      <c r="K1" s="4"/>
    </row>
    <row r="2" spans="1:12" ht="12" customHeight="1" x14ac:dyDescent="0.25">
      <c r="F2" s="3"/>
      <c r="G2" s="3"/>
      <c r="H2" s="10"/>
    </row>
    <row r="3" spans="1:12" ht="26.25" customHeight="1" x14ac:dyDescent="0.25">
      <c r="A3" s="42" t="s">
        <v>48</v>
      </c>
      <c r="B3" s="42"/>
      <c r="C3" s="42"/>
      <c r="D3" s="42"/>
      <c r="E3" s="42"/>
      <c r="F3" s="42"/>
      <c r="G3" s="42"/>
      <c r="H3" s="42"/>
      <c r="I3" s="42"/>
      <c r="J3" s="42"/>
      <c r="K3" s="5"/>
    </row>
    <row r="4" spans="1:12" x14ac:dyDescent="0.25">
      <c r="A4" s="8"/>
      <c r="B4" s="8"/>
      <c r="C4" s="8"/>
      <c r="D4" s="16"/>
      <c r="E4" s="8"/>
      <c r="F4" s="8"/>
      <c r="G4" s="8"/>
      <c r="H4" s="13"/>
      <c r="I4" s="12"/>
      <c r="J4" s="6"/>
      <c r="K4" s="6"/>
    </row>
    <row r="5" spans="1:12" ht="37.9" customHeight="1" x14ac:dyDescent="0.25">
      <c r="A5" s="17" t="s">
        <v>1</v>
      </c>
      <c r="B5" s="18" t="s">
        <v>5</v>
      </c>
      <c r="C5" s="17" t="s">
        <v>6</v>
      </c>
      <c r="D5" s="19" t="s">
        <v>4</v>
      </c>
      <c r="E5" s="17" t="s">
        <v>7</v>
      </c>
      <c r="F5" s="17" t="s">
        <v>0</v>
      </c>
      <c r="G5" s="17" t="s">
        <v>11</v>
      </c>
      <c r="H5" s="20" t="s">
        <v>9</v>
      </c>
      <c r="I5" s="20" t="s">
        <v>8</v>
      </c>
      <c r="J5" s="17" t="s">
        <v>10</v>
      </c>
    </row>
    <row r="6" spans="1:12" ht="12.75" customHeight="1" x14ac:dyDescent="0.25">
      <c r="A6" s="21">
        <v>1</v>
      </c>
      <c r="B6" s="22">
        <v>2</v>
      </c>
      <c r="C6" s="21">
        <v>3</v>
      </c>
      <c r="D6" s="23">
        <v>4</v>
      </c>
      <c r="E6" s="21">
        <v>5</v>
      </c>
      <c r="F6" s="21">
        <v>6</v>
      </c>
      <c r="G6" s="21">
        <v>7</v>
      </c>
      <c r="H6" s="24">
        <v>8</v>
      </c>
      <c r="I6" s="24">
        <v>9</v>
      </c>
      <c r="J6" s="21">
        <v>10</v>
      </c>
    </row>
    <row r="7" spans="1:12" s="7" customFormat="1" ht="89.25" x14ac:dyDescent="0.25">
      <c r="A7" s="21">
        <v>1</v>
      </c>
      <c r="B7" s="25" t="s">
        <v>36</v>
      </c>
      <c r="C7" s="26" t="s">
        <v>12</v>
      </c>
      <c r="D7" s="27" t="s">
        <v>2</v>
      </c>
      <c r="E7" s="26"/>
      <c r="F7" s="26">
        <v>40</v>
      </c>
      <c r="G7" s="28"/>
      <c r="H7" s="29" t="str">
        <f>IF(G7="","",F7*G7)</f>
        <v/>
      </c>
      <c r="I7" s="30">
        <v>0.23</v>
      </c>
      <c r="J7" s="31" t="str">
        <f>IFERROR(ROUND(H7*(1+I7),2),"")</f>
        <v/>
      </c>
      <c r="L7" s="14"/>
    </row>
    <row r="8" spans="1:12" s="7" customFormat="1" ht="89.25" x14ac:dyDescent="0.25">
      <c r="A8" s="21">
        <v>2</v>
      </c>
      <c r="B8" s="25" t="s">
        <v>37</v>
      </c>
      <c r="C8" s="26" t="s">
        <v>12</v>
      </c>
      <c r="D8" s="27" t="s">
        <v>3</v>
      </c>
      <c r="E8" s="26"/>
      <c r="F8" s="26">
        <v>800</v>
      </c>
      <c r="G8" s="28"/>
      <c r="H8" s="29" t="str">
        <f t="shared" ref="H8:H23" si="0">IF(G8="","",F8*G8)</f>
        <v/>
      </c>
      <c r="I8" s="30">
        <v>0.23</v>
      </c>
      <c r="J8" s="31" t="str">
        <f t="shared" ref="J8:J23" si="1">IFERROR(ROUND(H8*(1+I8),2),"")</f>
        <v/>
      </c>
      <c r="L8" s="14"/>
    </row>
    <row r="9" spans="1:12" s="7" customFormat="1" ht="102" x14ac:dyDescent="0.25">
      <c r="A9" s="21">
        <v>3</v>
      </c>
      <c r="B9" s="32" t="s">
        <v>39</v>
      </c>
      <c r="C9" s="26" t="s">
        <v>14</v>
      </c>
      <c r="D9" s="27" t="s">
        <v>2</v>
      </c>
      <c r="E9" s="26"/>
      <c r="F9" s="26">
        <v>40</v>
      </c>
      <c r="G9" s="28"/>
      <c r="H9" s="29" t="str">
        <f t="shared" si="0"/>
        <v/>
      </c>
      <c r="I9" s="30">
        <v>0.23</v>
      </c>
      <c r="J9" s="31" t="str">
        <f t="shared" si="1"/>
        <v/>
      </c>
      <c r="L9" s="14"/>
    </row>
    <row r="10" spans="1:12" s="7" customFormat="1" ht="102" x14ac:dyDescent="0.25">
      <c r="A10" s="21">
        <v>4</v>
      </c>
      <c r="B10" s="32" t="s">
        <v>38</v>
      </c>
      <c r="C10" s="33" t="s">
        <v>14</v>
      </c>
      <c r="D10" s="27" t="s">
        <v>3</v>
      </c>
      <c r="E10" s="26"/>
      <c r="F10" s="26">
        <v>800</v>
      </c>
      <c r="G10" s="28"/>
      <c r="H10" s="29" t="str">
        <f t="shared" si="0"/>
        <v/>
      </c>
      <c r="I10" s="30">
        <v>0.23</v>
      </c>
      <c r="J10" s="31" t="str">
        <f t="shared" si="1"/>
        <v/>
      </c>
      <c r="L10" s="14"/>
    </row>
    <row r="11" spans="1:12" s="7" customFormat="1" ht="127.5" x14ac:dyDescent="0.25">
      <c r="A11" s="21">
        <v>5</v>
      </c>
      <c r="B11" s="32" t="s">
        <v>40</v>
      </c>
      <c r="C11" s="33" t="s">
        <v>15</v>
      </c>
      <c r="D11" s="27" t="s">
        <v>13</v>
      </c>
      <c r="E11" s="26"/>
      <c r="F11" s="26">
        <v>60</v>
      </c>
      <c r="G11" s="28"/>
      <c r="H11" s="29" t="str">
        <f t="shared" si="0"/>
        <v/>
      </c>
      <c r="I11" s="30">
        <v>0.23</v>
      </c>
      <c r="J11" s="31" t="str">
        <f t="shared" si="1"/>
        <v/>
      </c>
      <c r="L11" s="14"/>
    </row>
    <row r="12" spans="1:12" s="7" customFormat="1" ht="127.5" x14ac:dyDescent="0.25">
      <c r="A12" s="21">
        <v>6</v>
      </c>
      <c r="B12" s="32" t="s">
        <v>41</v>
      </c>
      <c r="C12" s="26" t="s">
        <v>15</v>
      </c>
      <c r="D12" s="27" t="s">
        <v>3</v>
      </c>
      <c r="E12" s="26"/>
      <c r="F12" s="26">
        <v>70</v>
      </c>
      <c r="G12" s="28"/>
      <c r="H12" s="29" t="str">
        <f t="shared" si="0"/>
        <v/>
      </c>
      <c r="I12" s="30">
        <v>0.23</v>
      </c>
      <c r="J12" s="31" t="str">
        <f t="shared" si="1"/>
        <v/>
      </c>
      <c r="L12" s="14"/>
    </row>
    <row r="13" spans="1:12" s="7" customFormat="1" ht="38.25" x14ac:dyDescent="0.25">
      <c r="A13" s="21">
        <v>7</v>
      </c>
      <c r="B13" s="34" t="s">
        <v>30</v>
      </c>
      <c r="C13" s="26" t="s">
        <v>28</v>
      </c>
      <c r="D13" s="27" t="s">
        <v>3</v>
      </c>
      <c r="E13" s="26"/>
      <c r="F13" s="26">
        <v>800</v>
      </c>
      <c r="G13" s="28"/>
      <c r="H13" s="29" t="str">
        <f t="shared" si="0"/>
        <v/>
      </c>
      <c r="I13" s="30">
        <v>0.23</v>
      </c>
      <c r="J13" s="31" t="str">
        <f t="shared" si="1"/>
        <v/>
      </c>
      <c r="L13" s="14"/>
    </row>
    <row r="14" spans="1:12" s="7" customFormat="1" ht="76.5" x14ac:dyDescent="0.25">
      <c r="A14" s="21">
        <v>8</v>
      </c>
      <c r="B14" s="32" t="s">
        <v>46</v>
      </c>
      <c r="C14" s="26" t="s">
        <v>26</v>
      </c>
      <c r="D14" s="27" t="s">
        <v>3</v>
      </c>
      <c r="E14" s="26"/>
      <c r="F14" s="26">
        <v>800</v>
      </c>
      <c r="G14" s="29"/>
      <c r="H14" s="29" t="str">
        <f t="shared" si="0"/>
        <v/>
      </c>
      <c r="I14" s="30">
        <v>0.23</v>
      </c>
      <c r="J14" s="31" t="str">
        <f t="shared" si="1"/>
        <v/>
      </c>
      <c r="L14" s="14"/>
    </row>
    <row r="15" spans="1:12" s="7" customFormat="1" ht="51" x14ac:dyDescent="0.25">
      <c r="A15" s="21">
        <v>9</v>
      </c>
      <c r="B15" s="32" t="s">
        <v>31</v>
      </c>
      <c r="C15" s="26" t="s">
        <v>27</v>
      </c>
      <c r="D15" s="27" t="s">
        <v>3</v>
      </c>
      <c r="E15" s="26"/>
      <c r="F15" s="26">
        <v>800</v>
      </c>
      <c r="G15" s="29"/>
      <c r="H15" s="29" t="str">
        <f t="shared" ref="H15" si="2">IF(G15="","",F15*G15)</f>
        <v/>
      </c>
      <c r="I15" s="30">
        <v>0.08</v>
      </c>
      <c r="J15" s="31" t="str">
        <f t="shared" ref="J15" si="3">IFERROR(ROUND(H15*(1+I15),2),"")</f>
        <v/>
      </c>
      <c r="L15" s="14"/>
    </row>
    <row r="16" spans="1:12" s="7" customFormat="1" ht="51" x14ac:dyDescent="0.2">
      <c r="A16" s="21">
        <v>10</v>
      </c>
      <c r="B16" s="35" t="s">
        <v>42</v>
      </c>
      <c r="C16" s="26" t="s">
        <v>29</v>
      </c>
      <c r="D16" s="27" t="s">
        <v>24</v>
      </c>
      <c r="E16" s="26"/>
      <c r="F16" s="26">
        <v>300</v>
      </c>
      <c r="G16" s="29"/>
      <c r="H16" s="29" t="str">
        <f t="shared" ref="H16" si="4">IF(G16="","",F16*G16)</f>
        <v/>
      </c>
      <c r="I16" s="30">
        <v>0.23</v>
      </c>
      <c r="J16" s="31" t="str">
        <f t="shared" ref="J16" si="5">IFERROR(ROUND(H16*(1+I16),2),"")</f>
        <v/>
      </c>
      <c r="L16" s="14"/>
    </row>
    <row r="17" spans="1:12" s="7" customFormat="1" ht="51" x14ac:dyDescent="0.25">
      <c r="A17" s="21">
        <v>11</v>
      </c>
      <c r="B17" s="32" t="s">
        <v>47</v>
      </c>
      <c r="C17" s="26" t="s">
        <v>17</v>
      </c>
      <c r="D17" s="27" t="s">
        <v>24</v>
      </c>
      <c r="E17" s="26"/>
      <c r="F17" s="26">
        <v>210</v>
      </c>
      <c r="G17" s="29"/>
      <c r="H17" s="29" t="str">
        <f t="shared" si="0"/>
        <v/>
      </c>
      <c r="I17" s="30">
        <v>0.23</v>
      </c>
      <c r="J17" s="31" t="str">
        <f t="shared" si="1"/>
        <v/>
      </c>
      <c r="L17" s="14"/>
    </row>
    <row r="18" spans="1:12" s="7" customFormat="1" ht="76.5" x14ac:dyDescent="0.25">
      <c r="A18" s="21">
        <v>12</v>
      </c>
      <c r="B18" s="32" t="s">
        <v>32</v>
      </c>
      <c r="C18" s="26" t="s">
        <v>18</v>
      </c>
      <c r="D18" s="27" t="s">
        <v>16</v>
      </c>
      <c r="E18" s="26"/>
      <c r="F18" s="26">
        <v>800</v>
      </c>
      <c r="G18" s="29"/>
      <c r="H18" s="29" t="str">
        <f t="shared" si="0"/>
        <v/>
      </c>
      <c r="I18" s="30">
        <v>0.23</v>
      </c>
      <c r="J18" s="31" t="str">
        <f t="shared" si="1"/>
        <v/>
      </c>
      <c r="L18" s="14"/>
    </row>
    <row r="19" spans="1:12" s="7" customFormat="1" ht="84.75" customHeight="1" x14ac:dyDescent="0.25">
      <c r="A19" s="21">
        <v>13</v>
      </c>
      <c r="B19" s="32" t="s">
        <v>45</v>
      </c>
      <c r="C19" s="26" t="s">
        <v>19</v>
      </c>
      <c r="D19" s="27" t="s">
        <v>2</v>
      </c>
      <c r="E19" s="26"/>
      <c r="F19" s="26">
        <v>20</v>
      </c>
      <c r="G19" s="29"/>
      <c r="H19" s="29" t="str">
        <f t="shared" si="0"/>
        <v/>
      </c>
      <c r="I19" s="30">
        <v>0.23</v>
      </c>
      <c r="J19" s="31" t="str">
        <f t="shared" si="1"/>
        <v/>
      </c>
      <c r="L19" s="14"/>
    </row>
    <row r="20" spans="1:12" s="7" customFormat="1" ht="63.75" x14ac:dyDescent="0.25">
      <c r="A20" s="21">
        <v>14</v>
      </c>
      <c r="B20" s="32" t="s">
        <v>43</v>
      </c>
      <c r="C20" s="26" t="s">
        <v>20</v>
      </c>
      <c r="D20" s="27" t="s">
        <v>2</v>
      </c>
      <c r="E20" s="26"/>
      <c r="F20" s="26">
        <v>10</v>
      </c>
      <c r="G20" s="29"/>
      <c r="H20" s="29" t="str">
        <f t="shared" si="0"/>
        <v/>
      </c>
      <c r="I20" s="30">
        <v>0.23</v>
      </c>
      <c r="J20" s="31" t="str">
        <f t="shared" si="1"/>
        <v/>
      </c>
      <c r="L20" s="14"/>
    </row>
    <row r="21" spans="1:12" s="7" customFormat="1" ht="51" x14ac:dyDescent="0.25">
      <c r="A21" s="21">
        <v>15</v>
      </c>
      <c r="B21" s="32" t="s">
        <v>33</v>
      </c>
      <c r="C21" s="26" t="s">
        <v>21</v>
      </c>
      <c r="D21" s="27" t="s">
        <v>24</v>
      </c>
      <c r="E21" s="26"/>
      <c r="F21" s="26">
        <v>300</v>
      </c>
      <c r="G21" s="29"/>
      <c r="H21" s="29" t="str">
        <f t="shared" si="0"/>
        <v/>
      </c>
      <c r="I21" s="30">
        <v>0.23</v>
      </c>
      <c r="J21" s="31" t="str">
        <f t="shared" si="1"/>
        <v/>
      </c>
      <c r="L21" s="14"/>
    </row>
    <row r="22" spans="1:12" s="7" customFormat="1" ht="76.5" x14ac:dyDescent="0.25">
      <c r="A22" s="21">
        <v>16</v>
      </c>
      <c r="B22" s="32" t="s">
        <v>44</v>
      </c>
      <c r="C22" s="26" t="s">
        <v>25</v>
      </c>
      <c r="D22" s="27" t="s">
        <v>24</v>
      </c>
      <c r="E22" s="26"/>
      <c r="F22" s="26">
        <v>800</v>
      </c>
      <c r="G22" s="29"/>
      <c r="H22" s="29" t="str">
        <f t="shared" si="0"/>
        <v/>
      </c>
      <c r="I22" s="30">
        <v>0.23</v>
      </c>
      <c r="J22" s="31" t="str">
        <f t="shared" si="1"/>
        <v/>
      </c>
      <c r="L22" s="14"/>
    </row>
    <row r="23" spans="1:12" s="7" customFormat="1" ht="38.25" x14ac:dyDescent="0.25">
      <c r="A23" s="21">
        <v>17</v>
      </c>
      <c r="B23" s="36" t="s">
        <v>34</v>
      </c>
      <c r="C23" s="26" t="s">
        <v>22</v>
      </c>
      <c r="D23" s="27" t="s">
        <v>2</v>
      </c>
      <c r="E23" s="26"/>
      <c r="F23" s="26">
        <v>30</v>
      </c>
      <c r="G23" s="29"/>
      <c r="H23" s="29" t="str">
        <f t="shared" si="0"/>
        <v/>
      </c>
      <c r="I23" s="30">
        <v>0.23</v>
      </c>
      <c r="J23" s="31" t="str">
        <f t="shared" si="1"/>
        <v/>
      </c>
      <c r="L23" s="14"/>
    </row>
    <row r="24" spans="1:12" ht="23.25" customHeight="1" x14ac:dyDescent="0.25">
      <c r="A24" s="39" t="s">
        <v>35</v>
      </c>
      <c r="B24" s="40"/>
      <c r="C24" s="40"/>
      <c r="D24" s="40"/>
      <c r="E24" s="40"/>
      <c r="F24" s="40"/>
      <c r="G24" s="41"/>
      <c r="H24" s="37">
        <f>SUM(H7:H23)</f>
        <v>0</v>
      </c>
      <c r="I24" s="38"/>
      <c r="J24" s="38">
        <f>SUM(J7:J23)</f>
        <v>0</v>
      </c>
    </row>
  </sheetData>
  <mergeCells count="2">
    <mergeCell ref="A24:G24"/>
    <mergeCell ref="A3:J3"/>
  </mergeCells>
  <printOptions horizontalCentered="1"/>
  <pageMargins left="0.39370078740157483" right="0.39370078740157483" top="0.59055118110236227" bottom="0.59055118110236227" header="0.31496062992125984" footer="0.31496062992125984"/>
  <pageSetup paperSize="9" scale="48" fitToHeight="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2</vt:i4>
      </vt:variant>
    </vt:vector>
  </HeadingPairs>
  <TitlesOfParts>
    <vt:vector size="3" baseType="lpstr">
      <vt:lpstr>zadanie 1</vt:lpstr>
      <vt:lpstr>'zadanie 1'!_Hlk166830258</vt:lpstr>
      <vt:lpstr>'zadanie 1'!Obszar_wydruku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Pawlak</dc:creator>
  <cp:lastModifiedBy>Lucyna Śliwa-Naporowska</cp:lastModifiedBy>
  <cp:lastPrinted>2026-10-07T10:32:57Z</cp:lastPrinted>
  <dcterms:created xsi:type="dcterms:W3CDTF">2015-06-05T18:19:34Z</dcterms:created>
  <dcterms:modified xsi:type="dcterms:W3CDTF">2026-10-28T11:59:54Z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21ebf078-d018-4bf0-a321-df2054927e15_Enabled">
    <vt:lpwstr>true</vt:lpwstr>
  </property>
  <property fmtid="{D5CDD505-2E9C-101B-9397-08002B2CF9AE}" pid="3" name="MSIP_Label_21ebf078-d018-4bf0-a321-df2054927e15_SetDate">
    <vt:lpwstr>2026-07-17T11:28:13Z</vt:lpwstr>
  </property>
  <property fmtid="{D5CDD505-2E9C-101B-9397-08002B2CF9AE}" pid="4" name="MSIP_Label_21ebf078-d018-4bf0-a321-df2054927e15_Method">
    <vt:lpwstr>Standard</vt:lpwstr>
  </property>
  <property fmtid="{D5CDD505-2E9C-101B-9397-08002B2CF9AE}" pid="5" name="MSIP_Label_21ebf078-d018-4bf0-a321-df2054927e15_Name">
    <vt:lpwstr>Dostepne</vt:lpwstr>
  </property>
  <property fmtid="{D5CDD505-2E9C-101B-9397-08002B2CF9AE}" pid="6" name="MSIP_Label_21ebf078-d018-4bf0-a321-df2054927e15_SiteId">
    <vt:lpwstr>6d5fd86a-b244-4f4c-a7cf-e22339a26969</vt:lpwstr>
  </property>
  <property fmtid="{D5CDD505-2E9C-101B-9397-08002B2CF9AE}" pid="7" name="MSIP_Label_21ebf078-d018-4bf0-a321-df2054927e15_ActionId">
    <vt:lpwstr>1858df94-9064-468c-bef4-7b36f13eb95b</vt:lpwstr>
  </property>
  <property fmtid="{D5CDD505-2E9C-101B-9397-08002B2CF9AE}" pid="8" name="MSIP_Label_21ebf078-d018-4bf0-a321-df2054927e15_ContentBits">
    <vt:lpwstr>0</vt:lpwstr>
  </property>
  <property fmtid="{D5CDD505-2E9C-101B-9397-08002B2CF9AE}" pid="9" name="MSIP_Label_21ebf078-d018-4bf0-a321-df2054927e15_Tag">
    <vt:lpwstr>10, 3, 0, 1</vt:lpwstr>
  </property>
</Properties>
</file>