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SYLWIA~1.LEM\AppData\Local\Temp\"/>
    </mc:Choice>
  </mc:AlternateContent>
  <xr:revisionPtr revIDLastSave="0" documentId="13_ncr:1_{81BAE02C-9660-471E-8360-FBDCB1812491}" xr6:coauthVersionLast="47" xr6:coauthVersionMax="47" xr10:uidLastSave="{00000000-0000-0000-0000-000000000000}"/>
  <bookViews>
    <workbookView xWindow="14235" yWindow="165" windowWidth="14085" windowHeight="15270" xr2:uid="{00000000-000D-0000-FFFF-FFFF00000000}"/>
  </bookViews>
  <sheets>
    <sheet name="materiały" sheetId="1" r:id="rId1"/>
  </sheets>
  <definedNames>
    <definedName name="_FilterDatabase_0" localSheetId="0">materiały!$A$6:$H$64</definedName>
    <definedName name="_FilterDatabase_0_0" localSheetId="0">materiały!$A$6:$H$64</definedName>
    <definedName name="_xlnm._FilterDatabase" localSheetId="0">materiały!$A$6:$H$64</definedName>
    <definedName name="_xlnm.Print_Area" localSheetId="0">materiały!$A$1:$H$83</definedName>
    <definedName name="załącznik" localSheetId="0">materiały!$A$1:$H$83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68" i="1" l="1"/>
  <c r="H67" i="1"/>
  <c r="H69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70" i="1" l="1"/>
  <c r="H71" i="1" s="1"/>
  <c r="H72" i="1" s="1"/>
</calcChain>
</file>

<file path=xl/sharedStrings.xml><?xml version="1.0" encoding="utf-8"?>
<sst xmlns="http://schemas.openxmlformats.org/spreadsheetml/2006/main" count="154" uniqueCount="96">
  <si>
    <t>Załącznik nr 1B do formularza oferty</t>
  </si>
  <si>
    <t>Jedn. miary</t>
  </si>
  <si>
    <t>Szacowana ilość</t>
  </si>
  <si>
    <t>cena jednostkowa netto [PLN]</t>
  </si>
  <si>
    <t>VAT [%]</t>
  </si>
  <si>
    <t>Wartość netto [PLN]</t>
  </si>
  <si>
    <t>Glikol etylenowy koncentrat</t>
  </si>
  <si>
    <t>kg</t>
  </si>
  <si>
    <t>Glikol propylenowy koncentrat</t>
  </si>
  <si>
    <t>Głowica termostatyczna np. Danfoss</t>
  </si>
  <si>
    <t>szt</t>
  </si>
  <si>
    <t>Rura PP fi 20</t>
  </si>
  <si>
    <t>mb</t>
  </si>
  <si>
    <t>Rura PP fi 32</t>
  </si>
  <si>
    <t>Rura PP fi 40</t>
  </si>
  <si>
    <t>Rura PP fi 50</t>
  </si>
  <si>
    <t>Kształtki PP fi 20 mm</t>
  </si>
  <si>
    <t>Kształtki PP fi 32 mm</t>
  </si>
  <si>
    <t>Kształtki PP fi 40 mm</t>
  </si>
  <si>
    <t>Kształtki PP fi 50 mm</t>
  </si>
  <si>
    <t>Kształtki PP gwintowane fi 50/6/4"</t>
  </si>
  <si>
    <t>Rura stalowa nierdzewna DN20</t>
  </si>
  <si>
    <t>Rura stalowa nierdzewna DN25</t>
  </si>
  <si>
    <t>Rura stalowa nierdzewna DN32</t>
  </si>
  <si>
    <t>Rura stalowa nierdzewna DN40</t>
  </si>
  <si>
    <t>Rura stalowa nierdzewna DN50</t>
  </si>
  <si>
    <t>Rura stalowa nierdzewna DN65</t>
  </si>
  <si>
    <t>Kształtki INOX DN20</t>
  </si>
  <si>
    <t>Kształtki INOX DN25</t>
  </si>
  <si>
    <t>Kształtki INOX DN32</t>
  </si>
  <si>
    <t>Kształtki INOX DN40</t>
  </si>
  <si>
    <t>Kształtki INOX DN50</t>
  </si>
  <si>
    <t>Kształtki INOX DN65</t>
  </si>
  <si>
    <t>Manometr do pomiaru czynników o temperaturze do 200 °C ; 10 bar; fi 100 typu 111.22.100</t>
  </si>
  <si>
    <t>Siłownik współpracujący z zaworami Danfoss VFS2 PN25 DN20-50 np.: Danfoss AMV 423</t>
  </si>
  <si>
    <t>Siłownik współpracujący z zaworami Danfoss VFS2 PN25 DN65-100 np.: Danfoss AMV</t>
  </si>
  <si>
    <t>Termometr bimetaliczny tarczowy fi100 Zakres temperaturowy 0°C ÷ +120°C</t>
  </si>
  <si>
    <t>Zawór c.o. Przelotowy skośny z kurkiem spustowym m3052 żeliwny ocynkowany fi·15mm</t>
  </si>
  <si>
    <t>Zawór grzejnikowy dn15
np.: Danfoss RTD dn15</t>
  </si>
  <si>
    <t>Zawór grzejnikowy kątowy powrotny ½ np.: Danfoss 003/0123</t>
  </si>
  <si>
    <t>Zawór grzejnikowy powr. Kąt.1/2
np.: HERZ 3724-41</t>
  </si>
  <si>
    <t>Zawór grzejnikowy RA-N 15 kątowy click</t>
  </si>
  <si>
    <t>Zawór grzejnikowy term. Kątowy lub prosty 1 /2 np.: Danfoss</t>
  </si>
  <si>
    <t>Zawór kulowy GW 15 1/2 (woda) ONYX [N-N]</t>
  </si>
  <si>
    <t>Zawór kulowy GW 32 5/4 (woda) ONYX [N-N]</t>
  </si>
  <si>
    <t>Zawór kulowy GW. 25 1 (woda) ONYX [N-N]</t>
  </si>
  <si>
    <t>Zawór kulowy GW. 50 2 (woda) ONYX [N-N]</t>
  </si>
  <si>
    <t>Zawór napowietrzający MAXI VENT kan. Wew. 75. 110</t>
  </si>
  <si>
    <t>manometr do pomiaru czynników o temperaturze do 200 °C ; 10 bar; fi 100 typu 111.22.100</t>
  </si>
  <si>
    <t>Zawór przelotowy korpus zel. glow. M294 5/2" 1</t>
  </si>
  <si>
    <t>Zawór przelotowy prosty c.o. M3007 mosiężny fi 65 mm</t>
  </si>
  <si>
    <t>Zawór regulacyjny z kapilarą i czujką AVTB 25 np.: DANFOSS</t>
  </si>
  <si>
    <t>kpl</t>
  </si>
  <si>
    <t>Zawór termostatyczny RA-N 20 kątowy</t>
  </si>
  <si>
    <t>Zawór wodny kulowy gwintowany fi·15·mm</t>
  </si>
  <si>
    <t>Zawór wodny kulowy gwintowany fi·65·mm</t>
  </si>
  <si>
    <t>Zawór wodny przelotowy 1/2 (M83)</t>
  </si>
  <si>
    <t>Zawór wodny przelotowy prosty żeliwny ocynkowany M83 fi·15·mm</t>
  </si>
  <si>
    <t>Zawór wodny przelotowy prosty żeliwny ocynkowany M83 fi 80 mm</t>
  </si>
  <si>
    <t>Zawór zwrotny ½” np.: YORK 1/2</t>
  </si>
  <si>
    <t>Zawór zwrotny 1” np.: YORK 1</t>
  </si>
  <si>
    <t>Zawór zwrotny 2” np.: YORK 2</t>
  </si>
  <si>
    <t>Zawór zwrotny 5/4” np.: YORK 5/4</t>
  </si>
  <si>
    <t>Zawór bezpieczeństwa DN20</t>
  </si>
  <si>
    <t>Zawór bezpieczeństwa DN25</t>
  </si>
  <si>
    <t>Roboczogodzina</t>
  </si>
  <si>
    <t>RAZEM (netto)</t>
  </si>
  <si>
    <t>VAT (8%)</t>
  </si>
  <si>
    <t>RAZEM (brutto)</t>
  </si>
  <si>
    <t>UWAGI:</t>
  </si>
  <si>
    <t>1)</t>
  </si>
  <si>
    <t>Należy wycenić wszystkie pozycje tabeli.</t>
  </si>
  <si>
    <t>2)</t>
  </si>
  <si>
    <t>3)</t>
  </si>
  <si>
    <t>Ceny jednostkowe netto ww. materiałów będą podstawą do sporządzenia kosztorysów na zlecone roboty naprawcze.</t>
  </si>
  <si>
    <t>4)</t>
  </si>
  <si>
    <r>
      <t xml:space="preserve">Kwota „Razem” brana będzie pod uwagę przy ocenie ofert w kryterium: </t>
    </r>
    <r>
      <rPr>
        <b/>
        <u/>
        <sz val="9"/>
        <color rgb="FF00000A"/>
        <rFont val="Verdana1"/>
        <charset val="238"/>
      </rPr>
      <t>Cena pakietu napraw</t>
    </r>
  </si>
  <si>
    <t>5)</t>
  </si>
  <si>
    <t>Dla potrzeb oceny ofert należy zastosować stawkę podatku VAT w wysokosci 8%. Na etapie realizacji stawka podatku VAT stosowana przy naprawach przedmiotowych instalacji w domach studenckich wynosi w dniu składania oferty 8%, a w innych budynkach 23%.</t>
  </si>
  <si>
    <t>6)</t>
  </si>
  <si>
    <t>Miejscowość, …………………………………, dnia ……………………………………,</t>
  </si>
  <si>
    <t>Otulina fi 23 mm do rur o fi 20 mm
np.: STEINONORM PUR-23/20 lub wełna skalna</t>
  </si>
  <si>
    <t>Otulina fi 50 mm do rur o fi 20 mm
np.: STEINONORM PUR-50/20 lub wełna skalna</t>
  </si>
  <si>
    <t>Otulina fi 78 mm do rur o fi 20 mm
np.: STEINONORM PUR-78/20 lub wełna skalna</t>
  </si>
  <si>
    <t>Otulina fi 90 mm do rur o fi 20 mm
np.: STEINONORM PUR-90/20 lub wełna skalna</t>
  </si>
  <si>
    <t>Otulina fi 108 mm do rur o fi 20 mm
np.: STEINONORM PUR-108/20 lub wełna skalna</t>
  </si>
  <si>
    <t>lp</t>
  </si>
  <si>
    <t>rbh</t>
  </si>
  <si>
    <t>Wykonawca zobowiązany jest do jednoznacznego określenia zaoferowanych produktów, poprzez wskazanie konkretnego wyrobu. W tym celu w tabeli powyżej, w kolumnie nr 5 „Oferowany produkt”, dla każdej pozycji należy podać takie cechy jak: np. producent, model, ewentualnie parametry które jednoznacznie wskazują na oferowany produkt.</t>
  </si>
  <si>
    <r>
      <t xml:space="preserve">Oferowany produkt
</t>
    </r>
    <r>
      <rPr>
        <sz val="7"/>
        <color rgb="FF000000"/>
        <rFont val="Verdana1"/>
        <charset val="238"/>
      </rPr>
      <t>(Wykonawca zobowiązany jest do jednoznacznego określenia zaoferowanych produktów, poprzez wskazanie konkretnego wyrobu</t>
    </r>
    <r>
      <rPr>
        <sz val="7"/>
        <rFont val="Verdana1"/>
        <charset val="238"/>
      </rPr>
      <t>)</t>
    </r>
  </si>
  <si>
    <t>Siłownik zaworu regulacyjnego Danfoss</t>
  </si>
  <si>
    <t>Dezynfekcja termiczna instalacji ciepłej wody wraz z badaniem pod kątem bakterii legionella.</t>
  </si>
  <si>
    <t>Dokument należy sporządzić w postaci elektronicznej i podpisać kwalifikowanym lub podpisem zaufanym lub elektronicznym podpisem osobistym
podpisem elektronicznym</t>
  </si>
  <si>
    <r>
      <t>W pozycjach nr</t>
    </r>
    <r>
      <rPr>
        <sz val="9"/>
        <color rgb="FFFF0000"/>
        <rFont val="Verdana"/>
        <family val="2"/>
        <charset val="238"/>
      </rPr>
      <t xml:space="preserve"> 1-61</t>
    </r>
    <r>
      <rPr>
        <sz val="9"/>
        <color rgb="FF00000A"/>
        <rFont val="Verdana"/>
        <family val="2"/>
        <charset val="238"/>
      </rPr>
      <t xml:space="preserve"> należy wycenić zaoferowany materiał wraz z usługą polegającą na jego wymianie. Należy uwzględnić wszystkie koszty zwiazane z wymianą danego materiału jak koszt materiału, jego dostawy, dojazdu pracownika Wykonawcy, wymiany i ewentualnej utylizacji starego materiału. </t>
    </r>
    <r>
      <rPr>
        <sz val="9"/>
        <color rgb="FFFF0000"/>
        <rFont val="Verdana"/>
        <family val="2"/>
        <charset val="238"/>
      </rPr>
      <t>W pozycji 62 należy wycenić usługę dezynfekcji pod bakterii legionella  z wszystkimi związanymi z tym kosztami</t>
    </r>
    <r>
      <rPr>
        <sz val="9"/>
        <color rgb="FF00000A"/>
        <rFont val="Verdana"/>
        <family val="2"/>
        <charset val="238"/>
      </rPr>
      <t>.  W pozycji</t>
    </r>
    <r>
      <rPr>
        <sz val="9"/>
        <color rgb="FFFF0000"/>
        <rFont val="Verdana"/>
        <family val="2"/>
        <charset val="238"/>
      </rPr>
      <t xml:space="preserve"> 63</t>
    </r>
    <r>
      <rPr>
        <sz val="9"/>
        <rFont val="Verdana"/>
        <family val="2"/>
        <charset val="238"/>
      </rPr>
      <t xml:space="preserve"> należy wycenić tyl</t>
    </r>
    <r>
      <rPr>
        <sz val="9"/>
        <color rgb="FF00000A"/>
        <rFont val="Verdana"/>
        <family val="2"/>
        <charset val="238"/>
      </rPr>
      <t xml:space="preserve">ko koszt roboczogodziny. </t>
    </r>
  </si>
  <si>
    <t>Kalkulacja cenowa - MATERIAŁY</t>
  </si>
  <si>
    <r>
      <t>Części zamienne i usługi
(pozycja części zamienne obejmuje materiał wraz z usługą jego wymiany i wszelkimi i związanymi z tym kosztami</t>
    </r>
    <r>
      <rPr>
        <b/>
        <sz val="9"/>
        <rFont val="Verdana1"/>
        <charset val="238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</si>
</sst>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15]General"/>
    <numFmt numFmtId="165" formatCode="[$-415]#,##0.00"/>
    <numFmt numFmtId="166" formatCode="[$-415]#,##0"/>
    <numFmt numFmtId="167" formatCode="[$-415]0%"/>
  </numFmts>
  <fonts count="18">
    <font>
      <sz val="11"/>
      <color rgb="FF000000"/>
      <name val="Arial1"/>
      <charset val="238"/>
    </font>
    <font>
      <sz val="11"/>
      <color rgb="FF000000"/>
      <name val="Calibri"/>
      <family val="2"/>
      <charset val="238"/>
    </font>
    <font>
      <b/>
      <i/>
      <sz val="16"/>
      <color rgb="FF000000"/>
      <name val="Arial1"/>
      <charset val="238"/>
    </font>
    <font>
      <b/>
      <i/>
      <u/>
      <sz val="11"/>
      <color rgb="FF000000"/>
      <name val="Arial1"/>
      <charset val="238"/>
    </font>
    <font>
      <b/>
      <sz val="9"/>
      <color rgb="FF000000"/>
      <name val="Verdana"/>
      <family val="2"/>
      <charset val="238"/>
    </font>
    <font>
      <sz val="7"/>
      <color rgb="FF000000"/>
      <name val="Verdana1"/>
      <charset val="238"/>
    </font>
    <font>
      <sz val="7"/>
      <color rgb="FF000000"/>
      <name val="Verdana"/>
      <family val="2"/>
      <charset val="238"/>
    </font>
    <font>
      <sz val="9"/>
      <color rgb="FF000000"/>
      <name val="Verdana"/>
      <family val="2"/>
      <charset val="238"/>
    </font>
    <font>
      <sz val="9"/>
      <color rgb="FF00000A"/>
      <name val="Verdana"/>
      <family val="2"/>
      <charset val="238"/>
    </font>
    <font>
      <b/>
      <sz val="9"/>
      <color rgb="FF00000A"/>
      <name val="Verdana"/>
      <family val="2"/>
      <charset val="238"/>
    </font>
    <font>
      <sz val="9"/>
      <color rgb="FFEE0000"/>
      <name val="Verdana"/>
      <family val="2"/>
      <charset val="238"/>
    </font>
    <font>
      <b/>
      <u/>
      <sz val="9"/>
      <color rgb="FF00000A"/>
      <name val="Verdana1"/>
      <charset val="238"/>
    </font>
    <font>
      <sz val="6"/>
      <color rgb="FF000000"/>
      <name val="Verdana"/>
      <family val="2"/>
      <charset val="238"/>
    </font>
    <font>
      <b/>
      <sz val="9"/>
      <name val="Verdana1"/>
      <charset val="238"/>
    </font>
    <font>
      <sz val="7"/>
      <name val="Verdana1"/>
      <charset val="238"/>
    </font>
    <font>
      <sz val="9"/>
      <color rgb="FFFF0000"/>
      <name val="Verdana"/>
      <family val="2"/>
      <charset val="238"/>
    </font>
    <font>
      <sz val="9"/>
      <name val="Verdana"/>
      <family val="2"/>
      <charset val="238"/>
    </font>
    <font>
      <b/>
      <sz val="9"/>
      <name val="Verdan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164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0" fontId="3" fillId="0" borderId="0"/>
  </cellStyleXfs>
  <cellXfs count="65">
    <xf numFmtId="0" fontId="0" fillId="0" borderId="0" xfId="0"/>
    <xf numFmtId="164" fontId="1" fillId="0" borderId="0" xfId="1" applyAlignment="1">
      <alignment vertical="center"/>
    </xf>
    <xf numFmtId="165" fontId="1" fillId="0" borderId="0" xfId="1" applyNumberFormat="1" applyAlignment="1">
      <alignment horizontal="center" vertical="center"/>
    </xf>
    <xf numFmtId="164" fontId="1" fillId="0" borderId="0" xfId="1" applyAlignment="1">
      <alignment horizontal="right" vertical="center"/>
    </xf>
    <xf numFmtId="164" fontId="4" fillId="0" borderId="0" xfId="1" applyFont="1" applyAlignment="1">
      <alignment horizontal="center" vertical="center" wrapText="1"/>
    </xf>
    <xf numFmtId="164" fontId="4" fillId="0" borderId="1" xfId="1" applyFont="1" applyBorder="1" applyAlignment="1">
      <alignment horizontal="center" vertical="center" wrapText="1"/>
    </xf>
    <xf numFmtId="165" fontId="4" fillId="0" borderId="1" xfId="1" applyNumberFormat="1" applyFont="1" applyBorder="1" applyAlignment="1">
      <alignment horizontal="center" vertical="center" wrapText="1"/>
    </xf>
    <xf numFmtId="164" fontId="6" fillId="0" borderId="2" xfId="1" applyFont="1" applyBorder="1" applyAlignment="1">
      <alignment horizontal="center" vertical="center" wrapText="1"/>
    </xf>
    <xf numFmtId="166" fontId="6" fillId="0" borderId="2" xfId="1" applyNumberFormat="1" applyFont="1" applyBorder="1" applyAlignment="1">
      <alignment horizontal="center" vertical="center" wrapText="1"/>
    </xf>
    <xf numFmtId="164" fontId="7" fillId="0" borderId="3" xfId="1" applyFont="1" applyBorder="1" applyAlignment="1">
      <alignment horizontal="center" vertical="center" wrapText="1"/>
    </xf>
    <xf numFmtId="164" fontId="7" fillId="0" borderId="3" xfId="1" applyFont="1" applyBorder="1" applyAlignment="1">
      <alignment horizontal="left" vertical="center" wrapText="1"/>
    </xf>
    <xf numFmtId="164" fontId="7" fillId="2" borderId="3" xfId="1" applyFont="1" applyFill="1" applyBorder="1" applyAlignment="1">
      <alignment horizontal="center" vertical="center" wrapText="1"/>
    </xf>
    <xf numFmtId="167" fontId="8" fillId="0" borderId="3" xfId="1" applyNumberFormat="1" applyFont="1" applyBorder="1" applyAlignment="1">
      <alignment horizontal="center" vertical="center" wrapText="1"/>
    </xf>
    <xf numFmtId="164" fontId="7" fillId="0" borderId="1" xfId="1" applyFont="1" applyBorder="1" applyAlignment="1">
      <alignment horizontal="center" vertical="center" wrapText="1"/>
    </xf>
    <xf numFmtId="164" fontId="7" fillId="0" borderId="1" xfId="1" applyFont="1" applyBorder="1" applyAlignment="1">
      <alignment horizontal="left" vertical="center" wrapText="1"/>
    </xf>
    <xf numFmtId="164" fontId="7" fillId="2" borderId="1" xfId="1" applyFont="1" applyFill="1" applyBorder="1" applyAlignment="1">
      <alignment horizontal="center" vertical="center" wrapText="1"/>
    </xf>
    <xf numFmtId="167" fontId="8" fillId="0" borderId="1" xfId="1" applyNumberFormat="1" applyFont="1" applyBorder="1" applyAlignment="1">
      <alignment horizontal="center" vertical="center" wrapText="1"/>
    </xf>
    <xf numFmtId="167" fontId="7" fillId="0" borderId="1" xfId="1" applyNumberFormat="1" applyFont="1" applyBorder="1" applyAlignment="1">
      <alignment horizontal="center" vertical="center" wrapText="1"/>
    </xf>
    <xf numFmtId="164" fontId="7" fillId="0" borderId="1" xfId="1" applyFont="1" applyBorder="1" applyAlignment="1">
      <alignment vertical="center" wrapText="1"/>
    </xf>
    <xf numFmtId="164" fontId="7" fillId="0" borderId="4" xfId="1" applyFont="1" applyBorder="1" applyAlignment="1">
      <alignment vertical="center" wrapText="1"/>
    </xf>
    <xf numFmtId="164" fontId="7" fillId="0" borderId="4" xfId="1" applyFont="1" applyBorder="1" applyAlignment="1">
      <alignment horizontal="center" vertical="center" wrapText="1"/>
    </xf>
    <xf numFmtId="167" fontId="7" fillId="0" borderId="4" xfId="1" applyNumberFormat="1" applyFont="1" applyBorder="1" applyAlignment="1">
      <alignment horizontal="center" vertical="center" wrapText="1"/>
    </xf>
    <xf numFmtId="164" fontId="7" fillId="0" borderId="0" xfId="1" applyFont="1" applyAlignment="1">
      <alignment vertical="center"/>
    </xf>
    <xf numFmtId="164" fontId="9" fillId="0" borderId="0" xfId="1" applyFont="1" applyAlignment="1">
      <alignment horizontal="center" vertical="center" wrapText="1"/>
    </xf>
    <xf numFmtId="165" fontId="9" fillId="0" borderId="0" xfId="1" applyNumberFormat="1" applyFont="1" applyAlignment="1">
      <alignment vertical="center" wrapText="1"/>
    </xf>
    <xf numFmtId="164" fontId="8" fillId="0" borderId="0" xfId="1" applyFont="1" applyAlignment="1">
      <alignment horizontal="center" vertical="center" wrapText="1"/>
    </xf>
    <xf numFmtId="164" fontId="9" fillId="0" borderId="0" xfId="1" applyFont="1" applyAlignment="1">
      <alignment horizontal="left" vertical="center" wrapText="1"/>
    </xf>
    <xf numFmtId="164" fontId="7" fillId="0" borderId="0" xfId="1" applyFont="1" applyAlignment="1">
      <alignment horizontal="center" vertical="center" wrapText="1"/>
    </xf>
    <xf numFmtId="164" fontId="7" fillId="0" borderId="0" xfId="1" applyFont="1" applyAlignment="1">
      <alignment vertical="center" wrapText="1"/>
    </xf>
    <xf numFmtId="165" fontId="8" fillId="0" borderId="0" xfId="1" applyNumberFormat="1" applyFont="1" applyAlignment="1">
      <alignment horizontal="center" vertical="center" wrapText="1"/>
    </xf>
    <xf numFmtId="165" fontId="8" fillId="0" borderId="0" xfId="1" applyNumberFormat="1" applyFont="1" applyAlignment="1">
      <alignment vertical="center" wrapText="1"/>
    </xf>
    <xf numFmtId="164" fontId="8" fillId="0" borderId="0" xfId="1" applyFont="1" applyAlignment="1">
      <alignment horizontal="right" vertical="top" wrapText="1"/>
    </xf>
    <xf numFmtId="164" fontId="7" fillId="0" borderId="0" xfId="1" applyFont="1" applyAlignment="1">
      <alignment horizontal="right" vertical="top" wrapText="1"/>
    </xf>
    <xf numFmtId="164" fontId="7" fillId="0" borderId="0" xfId="1" applyFont="1" applyAlignment="1">
      <alignment horizontal="center" vertical="center"/>
    </xf>
    <xf numFmtId="165" fontId="7" fillId="0" borderId="0" xfId="1" applyNumberFormat="1" applyFont="1" applyAlignment="1">
      <alignment horizontal="center" vertical="center"/>
    </xf>
    <xf numFmtId="165" fontId="7" fillId="0" borderId="0" xfId="1" applyNumberFormat="1" applyFont="1" applyAlignment="1">
      <alignment vertical="center"/>
    </xf>
    <xf numFmtId="164" fontId="7" fillId="0" borderId="0" xfId="1" applyFont="1" applyAlignment="1">
      <alignment horizontal="left" vertical="center"/>
    </xf>
    <xf numFmtId="164" fontId="12" fillId="0" borderId="0" xfId="1" applyFont="1" applyAlignment="1">
      <alignment vertical="center"/>
    </xf>
    <xf numFmtId="4" fontId="8" fillId="0" borderId="3" xfId="1" applyNumberFormat="1" applyFont="1" applyBorder="1" applyAlignment="1">
      <alignment vertical="center" wrapText="1"/>
    </xf>
    <xf numFmtId="4" fontId="8" fillId="0" borderId="1" xfId="1" applyNumberFormat="1" applyFont="1" applyBorder="1" applyAlignment="1">
      <alignment vertical="center" wrapText="1"/>
    </xf>
    <xf numFmtId="4" fontId="7" fillId="0" borderId="1" xfId="1" applyNumberFormat="1" applyFont="1" applyBorder="1" applyAlignment="1">
      <alignment vertical="center" wrapText="1"/>
    </xf>
    <xf numFmtId="4" fontId="7" fillId="0" borderId="4" xfId="1" applyNumberFormat="1" applyFont="1" applyBorder="1" applyAlignment="1">
      <alignment vertical="center" wrapText="1"/>
    </xf>
    <xf numFmtId="4" fontId="9" fillId="0" borderId="5" xfId="1" applyNumberFormat="1" applyFont="1" applyBorder="1" applyAlignment="1">
      <alignment vertical="center" wrapText="1"/>
    </xf>
    <xf numFmtId="4" fontId="9" fillId="0" borderId="1" xfId="1" applyNumberFormat="1" applyFont="1" applyBorder="1" applyAlignment="1">
      <alignment vertical="center" wrapText="1"/>
    </xf>
    <xf numFmtId="4" fontId="8" fillId="0" borderId="3" xfId="1" applyNumberFormat="1" applyFont="1" applyBorder="1" applyAlignment="1">
      <alignment horizontal="center" vertical="center" wrapText="1"/>
    </xf>
    <xf numFmtId="4" fontId="8" fillId="0" borderId="1" xfId="1" applyNumberFormat="1" applyFont="1" applyBorder="1" applyAlignment="1">
      <alignment horizontal="center" vertical="center" wrapText="1"/>
    </xf>
    <xf numFmtId="4" fontId="7" fillId="0" borderId="4" xfId="1" applyNumberFormat="1" applyFont="1" applyBorder="1" applyAlignment="1">
      <alignment horizontal="center" vertical="center" wrapText="1"/>
    </xf>
    <xf numFmtId="164" fontId="7" fillId="0" borderId="2" xfId="1" applyFont="1" applyBorder="1" applyAlignment="1">
      <alignment horizontal="center" vertical="center" wrapText="1"/>
    </xf>
    <xf numFmtId="164" fontId="7" fillId="0" borderId="2" xfId="1" applyFont="1" applyBorder="1" applyAlignment="1">
      <alignment vertical="center" wrapText="1"/>
    </xf>
    <xf numFmtId="4" fontId="8" fillId="0" borderId="2" xfId="1" applyNumberFormat="1" applyFont="1" applyBorder="1" applyAlignment="1">
      <alignment horizontal="center" vertical="center" wrapText="1"/>
    </xf>
    <xf numFmtId="167" fontId="7" fillId="0" borderId="2" xfId="1" applyNumberFormat="1" applyFont="1" applyBorder="1" applyAlignment="1">
      <alignment horizontal="center" vertical="center" wrapText="1"/>
    </xf>
    <xf numFmtId="4" fontId="7" fillId="0" borderId="2" xfId="1" applyNumberFormat="1" applyFont="1" applyBorder="1" applyAlignment="1">
      <alignment vertical="center" wrapText="1"/>
    </xf>
    <xf numFmtId="164" fontId="7" fillId="0" borderId="7" xfId="1" applyFont="1" applyBorder="1" applyAlignment="1">
      <alignment horizontal="center" vertical="center" wrapText="1"/>
    </xf>
    <xf numFmtId="164" fontId="7" fillId="0" borderId="7" xfId="1" applyFont="1" applyBorder="1" applyAlignment="1">
      <alignment vertical="center" wrapText="1"/>
    </xf>
    <xf numFmtId="4" fontId="8" fillId="0" borderId="7" xfId="1" applyNumberFormat="1" applyFont="1" applyBorder="1" applyAlignment="1">
      <alignment horizontal="center" vertical="center" wrapText="1"/>
    </xf>
    <xf numFmtId="167" fontId="7" fillId="0" borderId="7" xfId="1" applyNumberFormat="1" applyFont="1" applyBorder="1" applyAlignment="1">
      <alignment horizontal="center" vertical="center" wrapText="1"/>
    </xf>
    <xf numFmtId="4" fontId="7" fillId="0" borderId="7" xfId="1" applyNumberFormat="1" applyFont="1" applyBorder="1" applyAlignment="1">
      <alignment vertical="center" wrapText="1"/>
    </xf>
    <xf numFmtId="164" fontId="12" fillId="0" borderId="6" xfId="1" applyFont="1" applyBorder="1" applyAlignment="1">
      <alignment horizontal="center" vertical="center" wrapText="1"/>
    </xf>
    <xf numFmtId="164" fontId="4" fillId="0" borderId="0" xfId="1" applyFont="1" applyAlignment="1">
      <alignment horizontal="center" vertical="center" wrapText="1"/>
    </xf>
    <xf numFmtId="164" fontId="4" fillId="3" borderId="0" xfId="1" applyFont="1" applyFill="1" applyAlignment="1">
      <alignment horizontal="center" vertical="center" wrapText="1"/>
    </xf>
    <xf numFmtId="164" fontId="9" fillId="0" borderId="3" xfId="1" applyFont="1" applyBorder="1" applyAlignment="1">
      <alignment horizontal="center" vertical="center" wrapText="1"/>
    </xf>
    <xf numFmtId="164" fontId="9" fillId="0" borderId="1" xfId="1" applyFont="1" applyBorder="1" applyAlignment="1">
      <alignment horizontal="center" vertical="center" wrapText="1"/>
    </xf>
    <xf numFmtId="164" fontId="8" fillId="0" borderId="0" xfId="1" applyFont="1" applyAlignment="1">
      <alignment horizontal="left" vertical="top" wrapText="1"/>
    </xf>
    <xf numFmtId="164" fontId="10" fillId="0" borderId="0" xfId="1" applyFont="1" applyAlignment="1">
      <alignment horizontal="left" vertical="top" wrapText="1"/>
    </xf>
    <xf numFmtId="164" fontId="17" fillId="0" borderId="1" xfId="1" applyFont="1" applyBorder="1" applyAlignment="1">
      <alignment horizontal="center" vertical="center" wrapText="1"/>
    </xf>
  </cellXfs>
  <cellStyles count="6">
    <cellStyle name="Excel Built-in Normal" xfId="1" xr:uid="{00000000-0005-0000-0000-000000000000}"/>
    <cellStyle name="Heading" xfId="2" xr:uid="{00000000-0005-0000-0000-000001000000}"/>
    <cellStyle name="Heading1" xfId="3" xr:uid="{00000000-0005-0000-0000-000002000000}"/>
    <cellStyle name="Normalny" xfId="0" builtinId="0" customBuiltin="1"/>
    <cellStyle name="Result" xfId="4" xr:uid="{00000000-0005-0000-0000-000004000000}"/>
    <cellStyle name="Result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J83"/>
  <sheetViews>
    <sheetView tabSelected="1" workbookViewId="0">
      <selection activeCell="B5" sqref="B5"/>
    </sheetView>
  </sheetViews>
  <sheetFormatPr defaultRowHeight="14.25"/>
  <cols>
    <col min="1" max="1" width="3.5" style="33" customWidth="1"/>
    <col min="2" max="2" width="42.75" style="22" customWidth="1"/>
    <col min="3" max="3" width="7.25" style="33" customWidth="1"/>
    <col min="4" max="4" width="9" style="33" customWidth="1"/>
    <col min="5" max="5" width="16.375" style="22" customWidth="1"/>
    <col min="6" max="6" width="10.125" style="34" customWidth="1"/>
    <col min="7" max="7" width="5.125" style="34" customWidth="1"/>
    <col min="8" max="8" width="10.25" style="35" customWidth="1"/>
    <col min="9" max="14" width="6.375" style="22" customWidth="1"/>
    <col min="15" max="15" width="7.875" style="22" customWidth="1"/>
    <col min="16" max="1023" width="6.375" style="22" customWidth="1"/>
    <col min="1024" max="1024" width="7" style="22" customWidth="1"/>
  </cols>
  <sheetData>
    <row r="1" spans="1:8" s="1" customFormat="1" ht="15">
      <c r="F1" s="2"/>
      <c r="G1" s="2"/>
      <c r="H1" s="3" t="s">
        <v>0</v>
      </c>
    </row>
    <row r="2" spans="1:8" s="1" customFormat="1" ht="11.25" customHeight="1">
      <c r="A2" s="58" t="s">
        <v>94</v>
      </c>
      <c r="B2" s="58"/>
      <c r="C2" s="58"/>
      <c r="D2" s="58"/>
      <c r="E2" s="58"/>
      <c r="F2" s="58"/>
      <c r="G2" s="58"/>
      <c r="H2" s="58"/>
    </row>
    <row r="3" spans="1:8" s="1" customFormat="1" ht="28.5" customHeight="1">
      <c r="A3" s="59"/>
      <c r="B3" s="59"/>
      <c r="C3" s="59"/>
      <c r="D3" s="59"/>
      <c r="E3" s="59"/>
      <c r="F3" s="59"/>
      <c r="G3" s="59"/>
      <c r="H3" s="59"/>
    </row>
    <row r="4" spans="1:8" s="1" customFormat="1" ht="16.899999999999999" customHeight="1">
      <c r="A4" s="4"/>
      <c r="B4" s="4"/>
      <c r="C4" s="4"/>
      <c r="D4" s="4"/>
      <c r="E4" s="4"/>
      <c r="F4" s="4"/>
      <c r="G4" s="4"/>
      <c r="H4" s="4"/>
    </row>
    <row r="5" spans="1:8" s="1" customFormat="1" ht="81" customHeight="1">
      <c r="A5" s="5" t="s">
        <v>86</v>
      </c>
      <c r="B5" s="64" t="s">
        <v>95</v>
      </c>
      <c r="C5" s="5" t="s">
        <v>1</v>
      </c>
      <c r="D5" s="5" t="s">
        <v>2</v>
      </c>
      <c r="E5" s="5" t="s">
        <v>89</v>
      </c>
      <c r="F5" s="6" t="s">
        <v>3</v>
      </c>
      <c r="G5" s="6" t="s">
        <v>4</v>
      </c>
      <c r="H5" s="6" t="s">
        <v>5</v>
      </c>
    </row>
    <row r="6" spans="1:8" s="1" customFormat="1" ht="11.45" customHeight="1" thickBot="1">
      <c r="A6" s="7">
        <v>1</v>
      </c>
      <c r="B6" s="7">
        <v>2</v>
      </c>
      <c r="C6" s="7">
        <v>3</v>
      </c>
      <c r="D6" s="7">
        <v>4</v>
      </c>
      <c r="E6" s="7">
        <v>5</v>
      </c>
      <c r="F6" s="8">
        <v>6</v>
      </c>
      <c r="G6" s="8">
        <v>7</v>
      </c>
      <c r="H6" s="8">
        <v>8</v>
      </c>
    </row>
    <row r="7" spans="1:8" s="1" customFormat="1" ht="30" customHeight="1" thickTop="1">
      <c r="A7" s="9">
        <v>1</v>
      </c>
      <c r="B7" s="10" t="s">
        <v>6</v>
      </c>
      <c r="C7" s="9" t="s">
        <v>7</v>
      </c>
      <c r="D7" s="11">
        <v>50</v>
      </c>
      <c r="E7" s="11"/>
      <c r="F7" s="44"/>
      <c r="G7" s="12">
        <v>0.08</v>
      </c>
      <c r="H7" s="38" t="str">
        <f t="shared" ref="H7:H38" si="0">IF(F7="","",D7*F7)</f>
        <v/>
      </c>
    </row>
    <row r="8" spans="1:8" s="1" customFormat="1" ht="30" customHeight="1">
      <c r="A8" s="13">
        <v>2</v>
      </c>
      <c r="B8" s="14" t="s">
        <v>8</v>
      </c>
      <c r="C8" s="13" t="s">
        <v>7</v>
      </c>
      <c r="D8" s="15">
        <v>50</v>
      </c>
      <c r="E8" s="13"/>
      <c r="F8" s="45"/>
      <c r="G8" s="16">
        <v>0.08</v>
      </c>
      <c r="H8" s="39" t="str">
        <f t="shared" si="0"/>
        <v/>
      </c>
    </row>
    <row r="9" spans="1:8" s="1" customFormat="1" ht="30" customHeight="1">
      <c r="A9" s="13">
        <v>3</v>
      </c>
      <c r="B9" s="14" t="s">
        <v>9</v>
      </c>
      <c r="C9" s="13" t="s">
        <v>10</v>
      </c>
      <c r="D9" s="13">
        <v>25</v>
      </c>
      <c r="E9" s="13"/>
      <c r="F9" s="45"/>
      <c r="G9" s="16">
        <v>0.08</v>
      </c>
      <c r="H9" s="39" t="str">
        <f t="shared" si="0"/>
        <v/>
      </c>
    </row>
    <row r="10" spans="1:8" s="1" customFormat="1" ht="30" customHeight="1">
      <c r="A10" s="13">
        <v>4</v>
      </c>
      <c r="B10" s="14" t="s">
        <v>11</v>
      </c>
      <c r="C10" s="13" t="s">
        <v>12</v>
      </c>
      <c r="D10" s="13">
        <v>20</v>
      </c>
      <c r="E10" s="13"/>
      <c r="F10" s="45"/>
      <c r="G10" s="16">
        <v>0.08</v>
      </c>
      <c r="H10" s="39" t="str">
        <f t="shared" si="0"/>
        <v/>
      </c>
    </row>
    <row r="11" spans="1:8" s="1" customFormat="1" ht="30" customHeight="1">
      <c r="A11" s="13">
        <v>5</v>
      </c>
      <c r="B11" s="14" t="s">
        <v>13</v>
      </c>
      <c r="C11" s="13" t="s">
        <v>12</v>
      </c>
      <c r="D11" s="13">
        <v>20</v>
      </c>
      <c r="E11" s="13"/>
      <c r="F11" s="45"/>
      <c r="G11" s="16">
        <v>0.08</v>
      </c>
      <c r="H11" s="39" t="str">
        <f t="shared" si="0"/>
        <v/>
      </c>
    </row>
    <row r="12" spans="1:8" s="1" customFormat="1" ht="30" customHeight="1">
      <c r="A12" s="13">
        <v>6</v>
      </c>
      <c r="B12" s="14" t="s">
        <v>14</v>
      </c>
      <c r="C12" s="13" t="s">
        <v>12</v>
      </c>
      <c r="D12" s="13">
        <v>20</v>
      </c>
      <c r="E12" s="13"/>
      <c r="F12" s="45"/>
      <c r="G12" s="16">
        <v>0.08</v>
      </c>
      <c r="H12" s="39" t="str">
        <f t="shared" si="0"/>
        <v/>
      </c>
    </row>
    <row r="13" spans="1:8" s="1" customFormat="1" ht="30" customHeight="1">
      <c r="A13" s="13">
        <v>7</v>
      </c>
      <c r="B13" s="14" t="s">
        <v>15</v>
      </c>
      <c r="C13" s="13" t="s">
        <v>12</v>
      </c>
      <c r="D13" s="13">
        <v>20</v>
      </c>
      <c r="E13" s="13"/>
      <c r="F13" s="45"/>
      <c r="G13" s="16">
        <v>0.08</v>
      </c>
      <c r="H13" s="39" t="str">
        <f t="shared" si="0"/>
        <v/>
      </c>
    </row>
    <row r="14" spans="1:8" s="1" customFormat="1" ht="30" customHeight="1">
      <c r="A14" s="13">
        <v>8</v>
      </c>
      <c r="B14" s="14" t="s">
        <v>16</v>
      </c>
      <c r="C14" s="13" t="s">
        <v>10</v>
      </c>
      <c r="D14" s="13">
        <v>10</v>
      </c>
      <c r="E14" s="13"/>
      <c r="F14" s="45"/>
      <c r="G14" s="16">
        <v>0.08</v>
      </c>
      <c r="H14" s="39" t="str">
        <f t="shared" si="0"/>
        <v/>
      </c>
    </row>
    <row r="15" spans="1:8" s="1" customFormat="1" ht="30" customHeight="1">
      <c r="A15" s="13">
        <v>9</v>
      </c>
      <c r="B15" s="14" t="s">
        <v>17</v>
      </c>
      <c r="C15" s="13" t="s">
        <v>10</v>
      </c>
      <c r="D15" s="13">
        <v>10</v>
      </c>
      <c r="E15" s="13"/>
      <c r="F15" s="45"/>
      <c r="G15" s="16">
        <v>0.08</v>
      </c>
      <c r="H15" s="39" t="str">
        <f t="shared" si="0"/>
        <v/>
      </c>
    </row>
    <row r="16" spans="1:8" s="1" customFormat="1" ht="30" customHeight="1">
      <c r="A16" s="13">
        <v>10</v>
      </c>
      <c r="B16" s="14" t="s">
        <v>18</v>
      </c>
      <c r="C16" s="13" t="s">
        <v>10</v>
      </c>
      <c r="D16" s="13">
        <v>10</v>
      </c>
      <c r="E16" s="13"/>
      <c r="F16" s="45"/>
      <c r="G16" s="16">
        <v>0.08</v>
      </c>
      <c r="H16" s="39" t="str">
        <f t="shared" si="0"/>
        <v/>
      </c>
    </row>
    <row r="17" spans="1:8" s="1" customFormat="1" ht="30" customHeight="1">
      <c r="A17" s="13">
        <v>11</v>
      </c>
      <c r="B17" s="14" t="s">
        <v>19</v>
      </c>
      <c r="C17" s="13" t="s">
        <v>10</v>
      </c>
      <c r="D17" s="13">
        <v>35</v>
      </c>
      <c r="E17" s="13"/>
      <c r="F17" s="45"/>
      <c r="G17" s="16">
        <v>0.08</v>
      </c>
      <c r="H17" s="39" t="str">
        <f t="shared" si="0"/>
        <v/>
      </c>
    </row>
    <row r="18" spans="1:8" s="1" customFormat="1" ht="30" customHeight="1">
      <c r="A18" s="13">
        <v>12</v>
      </c>
      <c r="B18" s="14" t="s">
        <v>20</v>
      </c>
      <c r="C18" s="13" t="s">
        <v>10</v>
      </c>
      <c r="D18" s="13">
        <v>5</v>
      </c>
      <c r="E18" s="13"/>
      <c r="F18" s="45"/>
      <c r="G18" s="16">
        <v>0.08</v>
      </c>
      <c r="H18" s="39" t="str">
        <f t="shared" si="0"/>
        <v/>
      </c>
    </row>
    <row r="19" spans="1:8" s="1" customFormat="1" ht="30" customHeight="1">
      <c r="A19" s="13">
        <v>13</v>
      </c>
      <c r="B19" s="14" t="s">
        <v>21</v>
      </c>
      <c r="C19" s="13" t="s">
        <v>12</v>
      </c>
      <c r="D19" s="13">
        <v>15</v>
      </c>
      <c r="E19" s="13"/>
      <c r="F19" s="45"/>
      <c r="G19" s="17">
        <v>0.08</v>
      </c>
      <c r="H19" s="39" t="str">
        <f t="shared" si="0"/>
        <v/>
      </c>
    </row>
    <row r="20" spans="1:8" s="1" customFormat="1" ht="30" customHeight="1">
      <c r="A20" s="13">
        <v>14</v>
      </c>
      <c r="B20" s="14" t="s">
        <v>22</v>
      </c>
      <c r="C20" s="13" t="s">
        <v>12</v>
      </c>
      <c r="D20" s="13">
        <v>15</v>
      </c>
      <c r="E20" s="13"/>
      <c r="F20" s="45"/>
      <c r="G20" s="17">
        <v>0.08</v>
      </c>
      <c r="H20" s="39" t="str">
        <f t="shared" si="0"/>
        <v/>
      </c>
    </row>
    <row r="21" spans="1:8" s="1" customFormat="1" ht="30" customHeight="1">
      <c r="A21" s="13">
        <v>15</v>
      </c>
      <c r="B21" s="14" t="s">
        <v>23</v>
      </c>
      <c r="C21" s="13" t="s">
        <v>12</v>
      </c>
      <c r="D21" s="13">
        <v>15</v>
      </c>
      <c r="E21" s="13"/>
      <c r="F21" s="45"/>
      <c r="G21" s="17">
        <v>0.08</v>
      </c>
      <c r="H21" s="39" t="str">
        <f t="shared" si="0"/>
        <v/>
      </c>
    </row>
    <row r="22" spans="1:8" s="1" customFormat="1" ht="30" customHeight="1">
      <c r="A22" s="13">
        <v>16</v>
      </c>
      <c r="B22" s="14" t="s">
        <v>24</v>
      </c>
      <c r="C22" s="13" t="s">
        <v>12</v>
      </c>
      <c r="D22" s="13">
        <v>5</v>
      </c>
      <c r="E22" s="13"/>
      <c r="F22" s="45"/>
      <c r="G22" s="17">
        <v>0.08</v>
      </c>
      <c r="H22" s="39" t="str">
        <f t="shared" si="0"/>
        <v/>
      </c>
    </row>
    <row r="23" spans="1:8" s="1" customFormat="1" ht="30" customHeight="1">
      <c r="A23" s="13">
        <v>17</v>
      </c>
      <c r="B23" s="14" t="s">
        <v>25</v>
      </c>
      <c r="C23" s="13" t="s">
        <v>12</v>
      </c>
      <c r="D23" s="13">
        <v>15</v>
      </c>
      <c r="E23" s="13"/>
      <c r="F23" s="45"/>
      <c r="G23" s="17">
        <v>0.08</v>
      </c>
      <c r="H23" s="39" t="str">
        <f t="shared" si="0"/>
        <v/>
      </c>
    </row>
    <row r="24" spans="1:8" s="1" customFormat="1" ht="30" customHeight="1">
      <c r="A24" s="13">
        <v>18</v>
      </c>
      <c r="B24" s="14" t="s">
        <v>26</v>
      </c>
      <c r="C24" s="13" t="s">
        <v>12</v>
      </c>
      <c r="D24" s="13">
        <v>5</v>
      </c>
      <c r="E24" s="13"/>
      <c r="F24" s="45"/>
      <c r="G24" s="17">
        <v>0.08</v>
      </c>
      <c r="H24" s="39" t="str">
        <f t="shared" si="0"/>
        <v/>
      </c>
    </row>
    <row r="25" spans="1:8" s="1" customFormat="1" ht="30" customHeight="1">
      <c r="A25" s="13">
        <v>19</v>
      </c>
      <c r="B25" s="14" t="s">
        <v>27</v>
      </c>
      <c r="C25" s="13" t="s">
        <v>10</v>
      </c>
      <c r="D25" s="13">
        <v>5</v>
      </c>
      <c r="E25" s="13"/>
      <c r="F25" s="45"/>
      <c r="G25" s="17">
        <v>0.08</v>
      </c>
      <c r="H25" s="39" t="str">
        <f t="shared" si="0"/>
        <v/>
      </c>
    </row>
    <row r="26" spans="1:8" s="1" customFormat="1" ht="30" customHeight="1">
      <c r="A26" s="13">
        <v>20</v>
      </c>
      <c r="B26" s="14" t="s">
        <v>28</v>
      </c>
      <c r="C26" s="13" t="s">
        <v>10</v>
      </c>
      <c r="D26" s="13">
        <v>5</v>
      </c>
      <c r="E26" s="13"/>
      <c r="F26" s="45"/>
      <c r="G26" s="17">
        <v>0.08</v>
      </c>
      <c r="H26" s="39" t="str">
        <f t="shared" si="0"/>
        <v/>
      </c>
    </row>
    <row r="27" spans="1:8" s="1" customFormat="1" ht="30" customHeight="1">
      <c r="A27" s="13">
        <v>21</v>
      </c>
      <c r="B27" s="14" t="s">
        <v>29</v>
      </c>
      <c r="C27" s="13" t="s">
        <v>10</v>
      </c>
      <c r="D27" s="13">
        <v>5</v>
      </c>
      <c r="E27" s="13"/>
      <c r="F27" s="45"/>
      <c r="G27" s="17">
        <v>0.08</v>
      </c>
      <c r="H27" s="39" t="str">
        <f t="shared" si="0"/>
        <v/>
      </c>
    </row>
    <row r="28" spans="1:8" s="1" customFormat="1" ht="30" customHeight="1">
      <c r="A28" s="13">
        <v>22</v>
      </c>
      <c r="B28" s="14" t="s">
        <v>30</v>
      </c>
      <c r="C28" s="13" t="s">
        <v>10</v>
      </c>
      <c r="D28" s="13">
        <v>10</v>
      </c>
      <c r="E28" s="13"/>
      <c r="F28" s="45"/>
      <c r="G28" s="17">
        <v>0.08</v>
      </c>
      <c r="H28" s="39" t="str">
        <f t="shared" si="0"/>
        <v/>
      </c>
    </row>
    <row r="29" spans="1:8" s="1" customFormat="1" ht="30" customHeight="1">
      <c r="A29" s="13">
        <v>23</v>
      </c>
      <c r="B29" s="14" t="s">
        <v>31</v>
      </c>
      <c r="C29" s="13" t="s">
        <v>10</v>
      </c>
      <c r="D29" s="13">
        <v>10</v>
      </c>
      <c r="E29" s="13"/>
      <c r="F29" s="45"/>
      <c r="G29" s="17">
        <v>0.08</v>
      </c>
      <c r="H29" s="39" t="str">
        <f t="shared" si="0"/>
        <v/>
      </c>
    </row>
    <row r="30" spans="1:8" s="1" customFormat="1" ht="30" customHeight="1">
      <c r="A30" s="13">
        <v>24</v>
      </c>
      <c r="B30" s="14" t="s">
        <v>32</v>
      </c>
      <c r="C30" s="13" t="s">
        <v>10</v>
      </c>
      <c r="D30" s="13">
        <v>5</v>
      </c>
      <c r="E30" s="13"/>
      <c r="F30" s="45"/>
      <c r="G30" s="17">
        <v>0.08</v>
      </c>
      <c r="H30" s="39" t="str">
        <f t="shared" si="0"/>
        <v/>
      </c>
    </row>
    <row r="31" spans="1:8" s="1" customFormat="1" ht="30" customHeight="1">
      <c r="A31" s="13">
        <v>25</v>
      </c>
      <c r="B31" s="14" t="s">
        <v>33</v>
      </c>
      <c r="C31" s="13" t="s">
        <v>10</v>
      </c>
      <c r="D31" s="13">
        <v>5</v>
      </c>
      <c r="E31" s="13"/>
      <c r="F31" s="45"/>
      <c r="G31" s="17">
        <v>0.08</v>
      </c>
      <c r="H31" s="40" t="str">
        <f t="shared" si="0"/>
        <v/>
      </c>
    </row>
    <row r="32" spans="1:8" s="1" customFormat="1" ht="30" customHeight="1">
      <c r="A32" s="13">
        <v>26</v>
      </c>
      <c r="B32" s="14" t="s">
        <v>81</v>
      </c>
      <c r="C32" s="13" t="s">
        <v>10</v>
      </c>
      <c r="D32" s="13">
        <v>15</v>
      </c>
      <c r="E32" s="13"/>
      <c r="F32" s="45"/>
      <c r="G32" s="17">
        <v>0.08</v>
      </c>
      <c r="H32" s="40" t="str">
        <f t="shared" si="0"/>
        <v/>
      </c>
    </row>
    <row r="33" spans="1:8" s="1" customFormat="1" ht="30" customHeight="1">
      <c r="A33" s="13">
        <v>27</v>
      </c>
      <c r="B33" s="14" t="s">
        <v>82</v>
      </c>
      <c r="C33" s="13" t="s">
        <v>10</v>
      </c>
      <c r="D33" s="13">
        <v>15</v>
      </c>
      <c r="E33" s="13"/>
      <c r="F33" s="45"/>
      <c r="G33" s="17">
        <v>0.08</v>
      </c>
      <c r="H33" s="40" t="str">
        <f t="shared" si="0"/>
        <v/>
      </c>
    </row>
    <row r="34" spans="1:8" s="1" customFormat="1" ht="30" customHeight="1">
      <c r="A34" s="13">
        <v>28</v>
      </c>
      <c r="B34" s="18" t="s">
        <v>83</v>
      </c>
      <c r="C34" s="13" t="s">
        <v>10</v>
      </c>
      <c r="D34" s="13">
        <v>15</v>
      </c>
      <c r="E34" s="13"/>
      <c r="F34" s="45"/>
      <c r="G34" s="17">
        <v>0.08</v>
      </c>
      <c r="H34" s="40" t="str">
        <f t="shared" si="0"/>
        <v/>
      </c>
    </row>
    <row r="35" spans="1:8" s="1" customFormat="1" ht="30" customHeight="1">
      <c r="A35" s="13">
        <v>29</v>
      </c>
      <c r="B35" s="14" t="s">
        <v>84</v>
      </c>
      <c r="C35" s="13" t="s">
        <v>10</v>
      </c>
      <c r="D35" s="13">
        <v>15</v>
      </c>
      <c r="E35" s="13"/>
      <c r="F35" s="45"/>
      <c r="G35" s="17">
        <v>0.08</v>
      </c>
      <c r="H35" s="40" t="str">
        <f t="shared" si="0"/>
        <v/>
      </c>
    </row>
    <row r="36" spans="1:8" s="1" customFormat="1" ht="30" customHeight="1">
      <c r="A36" s="13">
        <v>30</v>
      </c>
      <c r="B36" s="14" t="s">
        <v>85</v>
      </c>
      <c r="C36" s="13" t="s">
        <v>10</v>
      </c>
      <c r="D36" s="13">
        <v>15</v>
      </c>
      <c r="E36" s="13"/>
      <c r="F36" s="45"/>
      <c r="G36" s="17">
        <v>0.08</v>
      </c>
      <c r="H36" s="40" t="str">
        <f t="shared" si="0"/>
        <v/>
      </c>
    </row>
    <row r="37" spans="1:8" s="1" customFormat="1" ht="30" customHeight="1">
      <c r="A37" s="13">
        <v>31</v>
      </c>
      <c r="B37" s="14" t="s">
        <v>34</v>
      </c>
      <c r="C37" s="13" t="s">
        <v>10</v>
      </c>
      <c r="D37" s="13">
        <v>2</v>
      </c>
      <c r="E37" s="13"/>
      <c r="F37" s="45"/>
      <c r="G37" s="17">
        <v>0.08</v>
      </c>
      <c r="H37" s="40" t="str">
        <f t="shared" si="0"/>
        <v/>
      </c>
    </row>
    <row r="38" spans="1:8" s="1" customFormat="1" ht="30" customHeight="1">
      <c r="A38" s="13">
        <v>32</v>
      </c>
      <c r="B38" s="14" t="s">
        <v>35</v>
      </c>
      <c r="C38" s="13" t="s">
        <v>10</v>
      </c>
      <c r="D38" s="13">
        <v>2</v>
      </c>
      <c r="E38" s="13"/>
      <c r="F38" s="45"/>
      <c r="G38" s="17">
        <v>0.08</v>
      </c>
      <c r="H38" s="40" t="str">
        <f t="shared" si="0"/>
        <v/>
      </c>
    </row>
    <row r="39" spans="1:8" s="1" customFormat="1" ht="30" customHeight="1">
      <c r="A39" s="13">
        <v>33</v>
      </c>
      <c r="B39" s="18" t="s">
        <v>36</v>
      </c>
      <c r="C39" s="13" t="s">
        <v>10</v>
      </c>
      <c r="D39" s="13">
        <v>10</v>
      </c>
      <c r="E39" s="13"/>
      <c r="F39" s="45"/>
      <c r="G39" s="17">
        <v>0.08</v>
      </c>
      <c r="H39" s="40" t="str">
        <f t="shared" ref="H39:H69" si="1">IF(F39="","",D39*F39)</f>
        <v/>
      </c>
    </row>
    <row r="40" spans="1:8" s="1" customFormat="1" ht="30" customHeight="1">
      <c r="A40" s="13">
        <v>34</v>
      </c>
      <c r="B40" s="14" t="s">
        <v>37</v>
      </c>
      <c r="C40" s="13" t="s">
        <v>10</v>
      </c>
      <c r="D40" s="13">
        <v>10</v>
      </c>
      <c r="E40" s="13"/>
      <c r="F40" s="45"/>
      <c r="G40" s="17">
        <v>0.08</v>
      </c>
      <c r="H40" s="40" t="str">
        <f t="shared" si="1"/>
        <v/>
      </c>
    </row>
    <row r="41" spans="1:8" s="1" customFormat="1" ht="30" customHeight="1">
      <c r="A41" s="13">
        <v>35</v>
      </c>
      <c r="B41" s="14" t="s">
        <v>38</v>
      </c>
      <c r="C41" s="13" t="s">
        <v>10</v>
      </c>
      <c r="D41" s="13">
        <v>20</v>
      </c>
      <c r="E41" s="13"/>
      <c r="F41" s="45"/>
      <c r="G41" s="17">
        <v>0.08</v>
      </c>
      <c r="H41" s="40" t="str">
        <f t="shared" si="1"/>
        <v/>
      </c>
    </row>
    <row r="42" spans="1:8" s="1" customFormat="1" ht="30" customHeight="1">
      <c r="A42" s="13">
        <v>36</v>
      </c>
      <c r="B42" s="14" t="s">
        <v>39</v>
      </c>
      <c r="C42" s="13" t="s">
        <v>10</v>
      </c>
      <c r="D42" s="13">
        <v>20</v>
      </c>
      <c r="E42" s="13"/>
      <c r="F42" s="45"/>
      <c r="G42" s="17">
        <v>0.08</v>
      </c>
      <c r="H42" s="40" t="str">
        <f t="shared" si="1"/>
        <v/>
      </c>
    </row>
    <row r="43" spans="1:8" s="1" customFormat="1" ht="30" customHeight="1">
      <c r="A43" s="13">
        <v>37</v>
      </c>
      <c r="B43" s="18" t="s">
        <v>40</v>
      </c>
      <c r="C43" s="13" t="s">
        <v>10</v>
      </c>
      <c r="D43" s="13">
        <v>10</v>
      </c>
      <c r="E43" s="13"/>
      <c r="F43" s="45"/>
      <c r="G43" s="17">
        <v>0.08</v>
      </c>
      <c r="H43" s="40" t="str">
        <f t="shared" si="1"/>
        <v/>
      </c>
    </row>
    <row r="44" spans="1:8" s="1" customFormat="1" ht="30" customHeight="1">
      <c r="A44" s="13">
        <v>38</v>
      </c>
      <c r="B44" s="18" t="s">
        <v>41</v>
      </c>
      <c r="C44" s="13" t="s">
        <v>10</v>
      </c>
      <c r="D44" s="13">
        <v>10</v>
      </c>
      <c r="E44" s="13"/>
      <c r="F44" s="45"/>
      <c r="G44" s="17">
        <v>0.08</v>
      </c>
      <c r="H44" s="40" t="str">
        <f t="shared" si="1"/>
        <v/>
      </c>
    </row>
    <row r="45" spans="1:8" s="1" customFormat="1" ht="30" customHeight="1">
      <c r="A45" s="13">
        <v>39</v>
      </c>
      <c r="B45" s="18" t="s">
        <v>42</v>
      </c>
      <c r="C45" s="13" t="s">
        <v>10</v>
      </c>
      <c r="D45" s="13">
        <v>10</v>
      </c>
      <c r="E45" s="13"/>
      <c r="F45" s="45"/>
      <c r="G45" s="17">
        <v>0.08</v>
      </c>
      <c r="H45" s="40" t="str">
        <f t="shared" si="1"/>
        <v/>
      </c>
    </row>
    <row r="46" spans="1:8" s="1" customFormat="1" ht="30" customHeight="1">
      <c r="A46" s="13">
        <v>40</v>
      </c>
      <c r="B46" s="18" t="s">
        <v>43</v>
      </c>
      <c r="C46" s="13" t="s">
        <v>10</v>
      </c>
      <c r="D46" s="13">
        <v>5</v>
      </c>
      <c r="E46" s="13"/>
      <c r="F46" s="45"/>
      <c r="G46" s="17">
        <v>0.08</v>
      </c>
      <c r="H46" s="40" t="str">
        <f t="shared" si="1"/>
        <v/>
      </c>
    </row>
    <row r="47" spans="1:8" s="1" customFormat="1" ht="30" customHeight="1">
      <c r="A47" s="13">
        <v>41</v>
      </c>
      <c r="B47" s="18" t="s">
        <v>44</v>
      </c>
      <c r="C47" s="13" t="s">
        <v>10</v>
      </c>
      <c r="D47" s="13">
        <v>10</v>
      </c>
      <c r="E47" s="13"/>
      <c r="F47" s="45"/>
      <c r="G47" s="17">
        <v>0.08</v>
      </c>
      <c r="H47" s="40" t="str">
        <f t="shared" si="1"/>
        <v/>
      </c>
    </row>
    <row r="48" spans="1:8" s="1" customFormat="1" ht="30" customHeight="1">
      <c r="A48" s="13">
        <v>42</v>
      </c>
      <c r="B48" s="18" t="s">
        <v>45</v>
      </c>
      <c r="C48" s="13" t="s">
        <v>10</v>
      </c>
      <c r="D48" s="13">
        <v>10</v>
      </c>
      <c r="E48" s="13"/>
      <c r="F48" s="45"/>
      <c r="G48" s="17">
        <v>0.08</v>
      </c>
      <c r="H48" s="40" t="str">
        <f t="shared" si="1"/>
        <v/>
      </c>
    </row>
    <row r="49" spans="1:8" s="1" customFormat="1" ht="30" customHeight="1">
      <c r="A49" s="13">
        <v>43</v>
      </c>
      <c r="B49" s="18" t="s">
        <v>46</v>
      </c>
      <c r="C49" s="13" t="s">
        <v>10</v>
      </c>
      <c r="D49" s="13">
        <v>5</v>
      </c>
      <c r="E49" s="13"/>
      <c r="F49" s="45"/>
      <c r="G49" s="17">
        <v>0.08</v>
      </c>
      <c r="H49" s="40" t="str">
        <f t="shared" si="1"/>
        <v/>
      </c>
    </row>
    <row r="50" spans="1:8" s="1" customFormat="1" ht="30" customHeight="1">
      <c r="A50" s="13">
        <v>44</v>
      </c>
      <c r="B50" s="14" t="s">
        <v>47</v>
      </c>
      <c r="C50" s="13" t="s">
        <v>10</v>
      </c>
      <c r="D50" s="13">
        <v>5</v>
      </c>
      <c r="E50" s="13"/>
      <c r="F50" s="45"/>
      <c r="G50" s="17">
        <v>0.08</v>
      </c>
      <c r="H50" s="40" t="str">
        <f t="shared" si="1"/>
        <v/>
      </c>
    </row>
    <row r="51" spans="1:8" s="1" customFormat="1" ht="30" customHeight="1">
      <c r="A51" s="13">
        <v>45</v>
      </c>
      <c r="B51" s="18" t="s">
        <v>48</v>
      </c>
      <c r="C51" s="13" t="s">
        <v>10</v>
      </c>
      <c r="D51" s="13">
        <v>5</v>
      </c>
      <c r="E51" s="13"/>
      <c r="F51" s="45"/>
      <c r="G51" s="17">
        <v>0.08</v>
      </c>
      <c r="H51" s="40" t="str">
        <f t="shared" si="1"/>
        <v/>
      </c>
    </row>
    <row r="52" spans="1:8" s="1" customFormat="1" ht="30" customHeight="1">
      <c r="A52" s="13">
        <v>46</v>
      </c>
      <c r="B52" s="14" t="s">
        <v>49</v>
      </c>
      <c r="C52" s="13" t="s">
        <v>10</v>
      </c>
      <c r="D52" s="13">
        <v>10</v>
      </c>
      <c r="E52" s="13"/>
      <c r="F52" s="45"/>
      <c r="G52" s="17">
        <v>0.08</v>
      </c>
      <c r="H52" s="40" t="str">
        <f t="shared" si="1"/>
        <v/>
      </c>
    </row>
    <row r="53" spans="1:8" s="1" customFormat="1" ht="30" customHeight="1">
      <c r="A53" s="13">
        <v>47</v>
      </c>
      <c r="B53" s="18" t="s">
        <v>50</v>
      </c>
      <c r="C53" s="13" t="s">
        <v>10</v>
      </c>
      <c r="D53" s="13">
        <v>10</v>
      </c>
      <c r="E53" s="13"/>
      <c r="F53" s="45"/>
      <c r="G53" s="17">
        <v>0.08</v>
      </c>
      <c r="H53" s="40" t="str">
        <f t="shared" si="1"/>
        <v/>
      </c>
    </row>
    <row r="54" spans="1:8" s="1" customFormat="1" ht="30" customHeight="1">
      <c r="A54" s="13">
        <v>48</v>
      </c>
      <c r="B54" s="18" t="s">
        <v>51</v>
      </c>
      <c r="C54" s="13" t="s">
        <v>52</v>
      </c>
      <c r="D54" s="13">
        <v>2</v>
      </c>
      <c r="E54" s="13"/>
      <c r="F54" s="45"/>
      <c r="G54" s="17">
        <v>0.08</v>
      </c>
      <c r="H54" s="40" t="str">
        <f t="shared" si="1"/>
        <v/>
      </c>
    </row>
    <row r="55" spans="1:8" s="1" customFormat="1" ht="30" customHeight="1">
      <c r="A55" s="13">
        <v>49</v>
      </c>
      <c r="B55" s="18" t="s">
        <v>53</v>
      </c>
      <c r="C55" s="13" t="s">
        <v>10</v>
      </c>
      <c r="D55" s="13">
        <v>5</v>
      </c>
      <c r="E55" s="13"/>
      <c r="F55" s="45"/>
      <c r="G55" s="17">
        <v>0.08</v>
      </c>
      <c r="H55" s="40" t="str">
        <f t="shared" si="1"/>
        <v/>
      </c>
    </row>
    <row r="56" spans="1:8" s="1" customFormat="1" ht="30" customHeight="1">
      <c r="A56" s="13">
        <v>50</v>
      </c>
      <c r="B56" s="18" t="s">
        <v>54</v>
      </c>
      <c r="C56" s="13" t="s">
        <v>10</v>
      </c>
      <c r="D56" s="13">
        <v>5</v>
      </c>
      <c r="E56" s="13"/>
      <c r="F56" s="45"/>
      <c r="G56" s="17">
        <v>0.08</v>
      </c>
      <c r="H56" s="40" t="str">
        <f t="shared" si="1"/>
        <v/>
      </c>
    </row>
    <row r="57" spans="1:8" s="1" customFormat="1" ht="30" customHeight="1">
      <c r="A57" s="13">
        <v>51</v>
      </c>
      <c r="B57" s="18" t="s">
        <v>55</v>
      </c>
      <c r="C57" s="13" t="s">
        <v>10</v>
      </c>
      <c r="D57" s="13">
        <v>5</v>
      </c>
      <c r="E57" s="13"/>
      <c r="F57" s="45"/>
      <c r="G57" s="17">
        <v>0.08</v>
      </c>
      <c r="H57" s="40" t="str">
        <f t="shared" si="1"/>
        <v/>
      </c>
    </row>
    <row r="58" spans="1:8" s="1" customFormat="1" ht="30" customHeight="1">
      <c r="A58" s="13">
        <v>52</v>
      </c>
      <c r="B58" s="18" t="s">
        <v>56</v>
      </c>
      <c r="C58" s="13" t="s">
        <v>10</v>
      </c>
      <c r="D58" s="13">
        <v>5</v>
      </c>
      <c r="E58" s="13"/>
      <c r="F58" s="45"/>
      <c r="G58" s="17">
        <v>0.08</v>
      </c>
      <c r="H58" s="40" t="str">
        <f t="shared" si="1"/>
        <v/>
      </c>
    </row>
    <row r="59" spans="1:8" s="1" customFormat="1" ht="30" customHeight="1">
      <c r="A59" s="13">
        <v>53</v>
      </c>
      <c r="B59" s="18" t="s">
        <v>57</v>
      </c>
      <c r="C59" s="13" t="s">
        <v>10</v>
      </c>
      <c r="D59" s="13">
        <v>5</v>
      </c>
      <c r="E59" s="13"/>
      <c r="F59" s="45"/>
      <c r="G59" s="17">
        <v>0.08</v>
      </c>
      <c r="H59" s="40" t="str">
        <f t="shared" si="1"/>
        <v/>
      </c>
    </row>
    <row r="60" spans="1:8" s="1" customFormat="1" ht="30" customHeight="1">
      <c r="A60" s="13">
        <v>54</v>
      </c>
      <c r="B60" s="18" t="s">
        <v>58</v>
      </c>
      <c r="C60" s="13" t="s">
        <v>10</v>
      </c>
      <c r="D60" s="13">
        <v>5</v>
      </c>
      <c r="E60" s="13"/>
      <c r="F60" s="45"/>
      <c r="G60" s="17">
        <v>0.08</v>
      </c>
      <c r="H60" s="40" t="str">
        <f t="shared" si="1"/>
        <v/>
      </c>
    </row>
    <row r="61" spans="1:8" s="1" customFormat="1" ht="30" customHeight="1">
      <c r="A61" s="13">
        <v>55</v>
      </c>
      <c r="B61" s="18" t="s">
        <v>59</v>
      </c>
      <c r="C61" s="13" t="s">
        <v>10</v>
      </c>
      <c r="D61" s="13">
        <v>5</v>
      </c>
      <c r="E61" s="13"/>
      <c r="F61" s="45"/>
      <c r="G61" s="17">
        <v>0.08</v>
      </c>
      <c r="H61" s="40" t="str">
        <f t="shared" si="1"/>
        <v/>
      </c>
    </row>
    <row r="62" spans="1:8" s="1" customFormat="1" ht="30" customHeight="1">
      <c r="A62" s="13">
        <v>56</v>
      </c>
      <c r="B62" s="18" t="s">
        <v>60</v>
      </c>
      <c r="C62" s="13" t="s">
        <v>10</v>
      </c>
      <c r="D62" s="13">
        <v>5</v>
      </c>
      <c r="E62" s="13"/>
      <c r="F62" s="45"/>
      <c r="G62" s="17">
        <v>0.08</v>
      </c>
      <c r="H62" s="40" t="str">
        <f t="shared" si="1"/>
        <v/>
      </c>
    </row>
    <row r="63" spans="1:8" s="1" customFormat="1" ht="30" customHeight="1">
      <c r="A63" s="13">
        <v>57</v>
      </c>
      <c r="B63" s="14" t="s">
        <v>61</v>
      </c>
      <c r="C63" s="13" t="s">
        <v>10</v>
      </c>
      <c r="D63" s="13">
        <v>5</v>
      </c>
      <c r="E63" s="13"/>
      <c r="F63" s="45"/>
      <c r="G63" s="17">
        <v>0.08</v>
      </c>
      <c r="H63" s="40" t="str">
        <f t="shared" si="1"/>
        <v/>
      </c>
    </row>
    <row r="64" spans="1:8" s="1" customFormat="1" ht="30" customHeight="1">
      <c r="A64" s="13">
        <v>58</v>
      </c>
      <c r="B64" s="18" t="s">
        <v>62</v>
      </c>
      <c r="C64" s="13" t="s">
        <v>10</v>
      </c>
      <c r="D64" s="13">
        <v>5</v>
      </c>
      <c r="E64" s="13"/>
      <c r="F64" s="45"/>
      <c r="G64" s="17">
        <v>0.08</v>
      </c>
      <c r="H64" s="40" t="str">
        <f t="shared" si="1"/>
        <v/>
      </c>
    </row>
    <row r="65" spans="1:8" s="1" customFormat="1" ht="30" customHeight="1">
      <c r="A65" s="13">
        <v>59</v>
      </c>
      <c r="B65" s="18" t="s">
        <v>63</v>
      </c>
      <c r="C65" s="13" t="s">
        <v>10</v>
      </c>
      <c r="D65" s="13">
        <v>3</v>
      </c>
      <c r="E65" s="13"/>
      <c r="F65" s="45"/>
      <c r="G65" s="17">
        <v>0.08</v>
      </c>
      <c r="H65" s="40" t="str">
        <f t="shared" si="1"/>
        <v/>
      </c>
    </row>
    <row r="66" spans="1:8" s="1" customFormat="1" ht="30" customHeight="1">
      <c r="A66" s="47">
        <v>60</v>
      </c>
      <c r="B66" s="48" t="s">
        <v>64</v>
      </c>
      <c r="C66" s="47" t="s">
        <v>10</v>
      </c>
      <c r="D66" s="47">
        <v>3</v>
      </c>
      <c r="E66" s="47"/>
      <c r="F66" s="49"/>
      <c r="G66" s="50">
        <v>0.08</v>
      </c>
      <c r="H66" s="51" t="str">
        <f t="shared" si="1"/>
        <v/>
      </c>
    </row>
    <row r="67" spans="1:8" s="1" customFormat="1" ht="30" customHeight="1">
      <c r="A67" s="13">
        <v>61</v>
      </c>
      <c r="B67" s="53" t="s">
        <v>90</v>
      </c>
      <c r="C67" s="52" t="s">
        <v>10</v>
      </c>
      <c r="D67" s="52">
        <v>4</v>
      </c>
      <c r="E67" s="52"/>
      <c r="F67" s="54"/>
      <c r="G67" s="55">
        <v>0.08</v>
      </c>
      <c r="H67" s="56" t="str">
        <f t="shared" si="1"/>
        <v/>
      </c>
    </row>
    <row r="68" spans="1:8" s="1" customFormat="1" ht="30" customHeight="1">
      <c r="A68" s="47">
        <v>62</v>
      </c>
      <c r="B68" s="53" t="s">
        <v>91</v>
      </c>
      <c r="C68" s="52" t="s">
        <v>10</v>
      </c>
      <c r="D68" s="52">
        <v>100</v>
      </c>
      <c r="E68" s="52"/>
      <c r="F68" s="54"/>
      <c r="G68" s="55">
        <v>0.08</v>
      </c>
      <c r="H68" s="56" t="str">
        <f t="shared" si="1"/>
        <v/>
      </c>
    </row>
    <row r="69" spans="1:8" s="1" customFormat="1" ht="30" customHeight="1" thickBot="1">
      <c r="A69" s="13">
        <v>63</v>
      </c>
      <c r="B69" s="19" t="s">
        <v>65</v>
      </c>
      <c r="C69" s="20" t="s">
        <v>87</v>
      </c>
      <c r="D69" s="20">
        <v>300</v>
      </c>
      <c r="E69" s="20"/>
      <c r="F69" s="46"/>
      <c r="G69" s="21">
        <v>0.08</v>
      </c>
      <c r="H69" s="41" t="str">
        <f t="shared" si="1"/>
        <v/>
      </c>
    </row>
    <row r="70" spans="1:8" ht="30" customHeight="1" thickTop="1">
      <c r="A70" s="60" t="s">
        <v>66</v>
      </c>
      <c r="B70" s="60"/>
      <c r="C70" s="60"/>
      <c r="D70" s="60"/>
      <c r="E70" s="60"/>
      <c r="F70" s="60"/>
      <c r="G70" s="60"/>
      <c r="H70" s="42" t="str">
        <f>IF(SUM(H7:H69)=0,"",SUM(H7:H69))</f>
        <v/>
      </c>
    </row>
    <row r="71" spans="1:8" ht="30" customHeight="1">
      <c r="A71" s="61" t="s">
        <v>67</v>
      </c>
      <c r="B71" s="61"/>
      <c r="C71" s="61"/>
      <c r="D71" s="61"/>
      <c r="E71" s="61"/>
      <c r="F71" s="61"/>
      <c r="G71" s="61"/>
      <c r="H71" s="43" t="str">
        <f>IF(H70="","",ROUND(H70*0.08,2))</f>
        <v/>
      </c>
    </row>
    <row r="72" spans="1:8" ht="30" customHeight="1">
      <c r="A72" s="61" t="s">
        <v>68</v>
      </c>
      <c r="B72" s="61"/>
      <c r="C72" s="61"/>
      <c r="D72" s="61"/>
      <c r="E72" s="61"/>
      <c r="F72" s="61"/>
      <c r="G72" s="61"/>
      <c r="H72" s="43" t="str">
        <f>IF(H70="","",H70+H71)</f>
        <v/>
      </c>
    </row>
    <row r="73" spans="1:8" ht="74.45" customHeight="1">
      <c r="A73" s="23"/>
      <c r="B73" s="23"/>
      <c r="C73" s="23"/>
      <c r="D73" s="23"/>
      <c r="E73" s="23"/>
      <c r="F73" s="23"/>
      <c r="G73" s="23"/>
      <c r="H73" s="24"/>
    </row>
    <row r="74" spans="1:8" ht="10.9" customHeight="1">
      <c r="A74" s="25"/>
      <c r="B74" s="26" t="s">
        <v>69</v>
      </c>
      <c r="C74" s="27"/>
      <c r="D74" s="27"/>
      <c r="E74" s="28"/>
      <c r="F74" s="29"/>
      <c r="G74" s="29"/>
      <c r="H74" s="30"/>
    </row>
    <row r="75" spans="1:8" ht="15" customHeight="1">
      <c r="A75" s="31" t="s">
        <v>70</v>
      </c>
      <c r="B75" s="62" t="s">
        <v>71</v>
      </c>
      <c r="C75" s="62"/>
      <c r="D75" s="62"/>
      <c r="E75" s="62"/>
      <c r="F75" s="62"/>
      <c r="G75" s="62"/>
      <c r="H75" s="62"/>
    </row>
    <row r="76" spans="1:8" ht="37.9" customHeight="1">
      <c r="A76" s="32" t="s">
        <v>72</v>
      </c>
      <c r="B76" s="62" t="s">
        <v>88</v>
      </c>
      <c r="C76" s="63"/>
      <c r="D76" s="63"/>
      <c r="E76" s="63"/>
      <c r="F76" s="63"/>
      <c r="G76" s="63"/>
      <c r="H76" s="63"/>
    </row>
    <row r="77" spans="1:8" ht="15" customHeight="1">
      <c r="A77" s="31" t="s">
        <v>73</v>
      </c>
      <c r="B77" s="62" t="s">
        <v>74</v>
      </c>
      <c r="C77" s="62"/>
      <c r="D77" s="62"/>
      <c r="E77" s="62"/>
      <c r="F77" s="62"/>
      <c r="G77" s="62"/>
      <c r="H77" s="62"/>
    </row>
    <row r="78" spans="1:8" ht="15" customHeight="1">
      <c r="A78" s="31" t="s">
        <v>75</v>
      </c>
      <c r="B78" s="62" t="s">
        <v>76</v>
      </c>
      <c r="C78" s="62"/>
      <c r="D78" s="62"/>
      <c r="E78" s="62"/>
      <c r="F78" s="62"/>
      <c r="G78" s="62"/>
      <c r="H78" s="62"/>
    </row>
    <row r="79" spans="1:8" ht="38.25" customHeight="1">
      <c r="A79" s="31" t="s">
        <v>77</v>
      </c>
      <c r="B79" s="62" t="s">
        <v>78</v>
      </c>
      <c r="C79" s="62"/>
      <c r="D79" s="62"/>
      <c r="E79" s="62"/>
      <c r="F79" s="62"/>
      <c r="G79" s="62"/>
      <c r="H79" s="62"/>
    </row>
    <row r="80" spans="1:8" ht="56.25" customHeight="1">
      <c r="A80" s="31" t="s">
        <v>79</v>
      </c>
      <c r="B80" s="62" t="s">
        <v>93</v>
      </c>
      <c r="C80" s="62"/>
      <c r="D80" s="62"/>
      <c r="E80" s="62"/>
      <c r="F80" s="62"/>
      <c r="G80" s="62"/>
      <c r="H80" s="62"/>
    </row>
    <row r="81" spans="1:9" ht="49.15" customHeight="1"/>
    <row r="82" spans="1:9">
      <c r="A82" s="36" t="s">
        <v>80</v>
      </c>
      <c r="B82" s="33"/>
      <c r="E82" s="33"/>
      <c r="H82" s="22"/>
      <c r="I82" s="35"/>
    </row>
    <row r="83" spans="1:9" ht="15" customHeight="1">
      <c r="B83" s="33"/>
      <c r="D83" s="57" t="s">
        <v>92</v>
      </c>
      <c r="E83" s="57"/>
      <c r="F83" s="57"/>
      <c r="G83" s="57"/>
      <c r="H83" s="57"/>
      <c r="I83" s="37"/>
    </row>
  </sheetData>
  <mergeCells count="12">
    <mergeCell ref="D83:H83"/>
    <mergeCell ref="A2:H2"/>
    <mergeCell ref="A3:H3"/>
    <mergeCell ref="A70:G70"/>
    <mergeCell ref="A71:G71"/>
    <mergeCell ref="A72:G72"/>
    <mergeCell ref="B75:H75"/>
    <mergeCell ref="B76:H76"/>
    <mergeCell ref="B77:H77"/>
    <mergeCell ref="B78:H78"/>
    <mergeCell ref="B79:H79"/>
    <mergeCell ref="B80:H80"/>
  </mergeCells>
  <printOptions horizontalCentered="1"/>
  <pageMargins left="0.39370078740157483" right="0.39370078740157483" top="0.39370078740157483" bottom="0.39370078740157483" header="0.39370078740157483" footer="0.39370078740157483"/>
  <pageSetup paperSize="9" scale="84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279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5</vt:i4>
      </vt:variant>
    </vt:vector>
  </HeadingPairs>
  <TitlesOfParts>
    <vt:vector size="6" baseType="lpstr">
      <vt:lpstr>materiały</vt:lpstr>
      <vt:lpstr>materiały!_FilterDatabase_0</vt:lpstr>
      <vt:lpstr>materiały!_FilterDatabase_0_0</vt:lpstr>
      <vt:lpstr>materiały!_FiltrujBazeDanych</vt:lpstr>
      <vt:lpstr>materiały!Obszar_wydruku</vt:lpstr>
      <vt:lpstr>materiały!załącznik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zamowienia2</dc:creator>
  <cp:lastModifiedBy>Sylwia Lempart</cp:lastModifiedBy>
  <cp:revision>5</cp:revision>
  <cp:lastPrinted>2026-10-16T10:21:02Z</cp:lastPrinted>
  <dcterms:created xsi:type="dcterms:W3CDTF">2026-10-07T07:05:22Z</dcterms:created>
  <dcterms:modified xsi:type="dcterms:W3CDTF">2026-10-16T10:21:04Z</dcterms:modified>
</cp:coreProperties>
</file>