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13_ncr:1_{110D33DF-E464-40AB-8FDD-364038B55711}" xr6:coauthVersionLast="47" xr6:coauthVersionMax="47" xr10:uidLastSave="{00000000-0000-0000-0000-000000000000}"/>
  <bookViews>
    <workbookView xWindow="-120" yWindow="-120" windowWidth="29040" windowHeight="15840" activeTab="1" xr2:uid="{B26549C4-0808-4928-B7A5-6521E6777AE4}"/>
  </bookViews>
  <sheets>
    <sheet name="Arkusz1" sheetId="1" r:id="rId1"/>
    <sheet name="Arkusz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J12" i="1" s="1"/>
  <c r="H13" i="1"/>
  <c r="H16" i="1" s="1"/>
  <c r="H14" i="1"/>
  <c r="J14" i="1" s="1"/>
  <c r="H15" i="1"/>
  <c r="J15" i="1"/>
  <c r="H8" i="1"/>
  <c r="J8" i="1"/>
  <c r="H9" i="1"/>
  <c r="J9" i="1"/>
  <c r="H10" i="1"/>
  <c r="J10" i="1"/>
  <c r="H11" i="1"/>
  <c r="J11" i="1"/>
  <c r="H4" i="1"/>
  <c r="J4" i="1"/>
  <c r="H5" i="1"/>
  <c r="J5" i="1" s="1"/>
  <c r="H6" i="1"/>
  <c r="J6" i="1"/>
  <c r="H7" i="1"/>
  <c r="J7" i="1" s="1"/>
  <c r="J13" i="1" l="1"/>
  <c r="J16" i="1"/>
</calcChain>
</file>

<file path=xl/sharedStrings.xml><?xml version="1.0" encoding="utf-8"?>
<sst xmlns="http://schemas.openxmlformats.org/spreadsheetml/2006/main" count="125" uniqueCount="33">
  <si>
    <t>PAKIET 1 –  Rękawice nitrylowe, diagnostyczne</t>
  </si>
  <si>
    <t>Lp.</t>
  </si>
  <si>
    <t>Nazwa i opis przedmiotu zamówienia</t>
  </si>
  <si>
    <t xml:space="preserve">Rozmiar </t>
  </si>
  <si>
    <t>Wielkość najmniejszego op. zbiorczego</t>
  </si>
  <si>
    <t xml:space="preserve">Zapotrzebowanie na 24m-ce w opakowaniach (po 100 szt) </t>
  </si>
  <si>
    <t>cena jedn. bez VAT</t>
  </si>
  <si>
    <t>Wartość bez VAT</t>
  </si>
  <si>
    <t xml:space="preserve">Podatek VAT </t>
  </si>
  <si>
    <t>Wartość z VAT</t>
  </si>
  <si>
    <t>Nr katalogowy</t>
  </si>
  <si>
    <t>Producent</t>
  </si>
  <si>
    <t>Ilość próbek</t>
  </si>
  <si>
    <t>Okres gwarancji/ Termin ważności</t>
  </si>
  <si>
    <t>Rękawice nitrylowe, diagnostyczne, z rolowanym mankietem. Wnętrze rękawicy polimeryzowane, z substancją nawilżającą, AQL ≤ 1. Cienkie, grubość na palcu 0,1+/- 0,01 mm. Łatwo dające się wyciągać pojedynczo z opakowania. Długość min. 240 mm. Powierzchnia zewnętrzna teksturowana co najmniej na palcach lub mikroteksturowana – zapewniająca dobry chwyt. Kształt uniwersalny pasujący na prawą i lewą dłoń.</t>
  </si>
  <si>
    <t>S</t>
  </si>
  <si>
    <t>1 opakowanie</t>
  </si>
  <si>
    <t>Rękawice pakowane w opakowania zbiorcze typu dyspenser. Opakowanie musi być oznakowane w języku polskim i zawierać co najmniej: nazwę wyrobu, rozmiar, numer partii, datę ważności, oznaczenia zgodności z normami i przepisami. Otwór dozujący wypełniony folią zapobiegającą kolonizacji pozostałych rękawic.</t>
  </si>
  <si>
    <t>M</t>
  </si>
  <si>
    <t>Zgodne z normą EN 455 potwierdzone przez europejską jednostkę notyfikowaną, oznakowane jako wyroby medyczne klasy I i środek ochrony indywidualnej kategorii III ochrony chemicznej, Typ B  zgodne z normą EN ISO 374-1. Barierowość dla co najmniej dwóch alkoholi stosowanych w dezynfekcji (np. etanol i izopropanol). Odporne na przenikanie substancji chemicznych zgodnie z normą EN 16523-1. Przebadane na penetrację cytostatyków, zgodne z ASTM 6978, potwierdzone raportem niezależnego laboratorium. Badania na przenikliwość wirusów zgodnie z normą ASTM F 1671 i EN ISO 374.</t>
  </si>
  <si>
    <t>L</t>
  </si>
  <si>
    <r>
      <t xml:space="preserve">Do oferty należy dołączyć dokument jednostki notyfikowanej potwierdzający zgodność z normą EN 455. </t>
    </r>
    <r>
      <rPr>
        <sz val="12"/>
        <color rgb="FFFF0000"/>
        <rFont val="Calibri"/>
        <family val="2"/>
        <charset val="238"/>
        <scheme val="minor"/>
      </rPr>
      <t>Wykonawca jest zobowiązany zapewnić uchwyty ścienne na opakowania w ilości 1szt na 100 opakowań (tylko na wniosek zamawiającego)</t>
    </r>
  </si>
  <si>
    <t>XL</t>
  </si>
  <si>
    <t xml:space="preserve">Razem </t>
  </si>
  <si>
    <t>Rękawice nitrylowe, diagnostyczne, z rolowanym mankietem. Wnętrze rękawicy polimeryzowane, z substancją nawilżającą, AQL ≤ 1. Cienkie, grubość na palcu 0,1+/- 0,01 mm. Łatwo dające się wyciągać pojedyńczo z opakowania. Długość min. 240 mm. Powierzchnia zewnętrzna teksturowana co najmniej na palcach lub mikroteksturowana – zapewniająca dobry chwyt. Kształt uniwersalny pasujący na prawą i lewą dłoń.</t>
  </si>
  <si>
    <r>
      <t>Rękawice pakowane w opakowania zbiorcze typu dyspenser,</t>
    </r>
    <r>
      <rPr>
        <sz val="12"/>
        <color rgb="FFFF0000"/>
        <rFont val="Calibri"/>
        <family val="2"/>
        <charset val="238"/>
        <scheme val="minor"/>
      </rPr>
      <t xml:space="preserve"> przystosowane do pobierania pojedyńczych rękawic od spodu.</t>
    </r>
    <r>
      <rPr>
        <sz val="12"/>
        <color theme="1"/>
        <rFont val="Calibri"/>
        <family val="2"/>
        <charset val="238"/>
        <scheme val="minor"/>
      </rPr>
      <t xml:space="preserve"> Opakowanie musi być oznakowane w języku polskim i zawierać co najmniej: nazwę wyrobu, rozmiar, numer partii, datę ważności, oznaczenia zgodności z normami i przepisami. </t>
    </r>
  </si>
  <si>
    <r>
      <t xml:space="preserve">Rękawice diagnostyczne nitrylowe produkowane bez zawartości akceleratorów, AQL </t>
    </r>
    <r>
      <rPr>
        <sz val="12"/>
        <color rgb="FF000000"/>
        <rFont val="Calibri"/>
        <family val="2"/>
        <charset val="238"/>
      </rPr>
      <t>≤</t>
    </r>
    <r>
      <rPr>
        <sz val="12"/>
        <color rgb="FF000000"/>
        <rFont val="Calibri"/>
        <family val="2"/>
        <charset val="238"/>
        <scheme val="minor"/>
      </rPr>
      <t xml:space="preserve"> 1. Mikroteksturowane z dodatkową teksturą na palcach. Zarejestrowane jako wyrób medyczny w klasie I oraz środek ochrony indywidualnej w kategorii III, Typ B wg EN ISO 374-1. Odporne na penetrację wirusów, bakterii i grzybów zgodnie EN 374-5. Producent stosuje systemy zarządzania jakością i normy dla oferowanych rękawic zgodnie z ISO 13485, EN 455 1-3, ISO 9001, ISO 14001, ISO 45001 potwierdzone certyfikatami jednostki notyfikowanej. Certyfikowany zgodnie z oceną cyklu życia (LCA) według norm ISO 14040 i ISO 14044. Pakowane po 100 szt.</t>
    </r>
  </si>
  <si>
    <t xml:space="preserve">Pakiet 1 - Rękawice nitrylowe diagnostyczne </t>
  </si>
  <si>
    <t xml:space="preserve">Pakiet 2 - Rękawice nitrylowe wyciągane od spodu </t>
  </si>
  <si>
    <t>Pakiet 3 - Rękawice nitrylowe bez zawartości akceleratorów</t>
  </si>
  <si>
    <r>
      <t xml:space="preserve">Do oferty należy dołączyć dokument jednostki notyfikowanej potwierdzający zgodność z normą EN 455. </t>
    </r>
    <r>
      <rPr>
        <sz val="8"/>
        <color rgb="FFFF0000"/>
        <rFont val="Calibri"/>
        <family val="2"/>
        <charset val="238"/>
        <scheme val="minor"/>
      </rPr>
      <t>Wykonawca jest zobowiązany zapewnić uchwyty ścienne na opakowania w ilości 1szt na 100 opakowań (tylko na wniosek zamawiającego)</t>
    </r>
  </si>
  <si>
    <r>
      <t>Rękawice pakowane w opakowania zbiorcze typu dyspenser,</t>
    </r>
    <r>
      <rPr>
        <sz val="8"/>
        <color rgb="FFFF0000"/>
        <rFont val="Calibri"/>
        <family val="2"/>
        <charset val="238"/>
        <scheme val="minor"/>
      </rPr>
      <t xml:space="preserve"> przystosowane do pobierania pojedyńczych rękawic od spodu.</t>
    </r>
    <r>
      <rPr>
        <sz val="8"/>
        <color theme="1"/>
        <rFont val="Calibri"/>
        <family val="2"/>
        <charset val="238"/>
        <scheme val="minor"/>
      </rPr>
      <t xml:space="preserve"> Opakowanie musi być oznakowane w języku polskim i zawierać co najmniej: nazwę wyrobu, rozmiar, numer partii, datę ważności, oznaczenia zgodności z normami i przepisami. </t>
    </r>
  </si>
  <si>
    <r>
      <t xml:space="preserve">Rękawice diagnostyczne nitrylowe produkowane bez zawartości akceleratorów, AQL </t>
    </r>
    <r>
      <rPr>
        <sz val="8"/>
        <color rgb="FF000000"/>
        <rFont val="Calibri"/>
        <family val="2"/>
        <charset val="238"/>
      </rPr>
      <t>≤</t>
    </r>
    <r>
      <rPr>
        <sz val="8"/>
        <color rgb="FF000000"/>
        <rFont val="Calibri"/>
        <family val="2"/>
        <charset val="238"/>
        <scheme val="minor"/>
      </rPr>
      <t xml:space="preserve"> 1. Mikroteksturowane z dodatkową teksturą na palcach. Zarejestrowane jako wyrób medyczny w klasie I oraz środek ochrony indywidualnej w kategorii III, Typ B wg EN ISO 374-1. Odporne na penetrację wirusów, bakterii i grzybów zgodnie EN 374-5. Producent stosuje systemy zarządzania jakością i normy dla oferowanych rękawic zgodnie z ISO 13485, EN 455 1-3, ISO 9001, ISO 14001, ISO 45001 potwierdzone certyfikatami jednostki notyfikowanej. Certyfikowany zgodnie z oceną cyklu życia (LCA) według norm ISO 14040 i ISO 14044. Pakowane po 100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</si>
</sst>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/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ck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164" fontId="5" fillId="0" borderId="2" xfId="0" applyNumberFormat="1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164" fontId="5" fillId="0" borderId="7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0" xfId="0" applyFont="1" applyAlignment="1">
      <alignment horizontal="justify" vertical="center"/>
    </xf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justify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164" fontId="5" fillId="0" borderId="13" xfId="0" applyNumberFormat="1" applyFont="1" applyBorder="1" applyAlignment="1">
      <alignment horizontal="center" vertical="center"/>
    </xf>
    <xf numFmtId="9" fontId="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164" fontId="9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1" fillId="0" borderId="18" xfId="0" applyFont="1" applyBorder="1"/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/>
    <xf numFmtId="164" fontId="3" fillId="0" borderId="19" xfId="0" applyNumberFormat="1" applyFont="1" applyBorder="1" applyAlignment="1">
      <alignment vertical="center"/>
    </xf>
    <xf numFmtId="0" fontId="7" fillId="0" borderId="19" xfId="0" applyFont="1" applyBorder="1"/>
    <xf numFmtId="0" fontId="1" fillId="0" borderId="20" xfId="0" applyFont="1" applyBorder="1"/>
    <xf numFmtId="164" fontId="3" fillId="0" borderId="19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164" fontId="13" fillId="0" borderId="28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/>
    </xf>
    <xf numFmtId="0" fontId="14" fillId="0" borderId="2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wrapText="1"/>
    </xf>
    <xf numFmtId="164" fontId="14" fillId="0" borderId="28" xfId="0" applyNumberFormat="1" applyFont="1" applyBorder="1" applyAlignment="1">
      <alignment horizontal="center" vertical="center" wrapText="1"/>
    </xf>
    <xf numFmtId="9" fontId="14" fillId="0" borderId="28" xfId="0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164" fontId="14" fillId="0" borderId="28" xfId="0" applyNumberFormat="1" applyFont="1" applyBorder="1" applyAlignment="1">
      <alignment horizontal="center" vertical="center"/>
    </xf>
    <xf numFmtId="9" fontId="14" fillId="0" borderId="28" xfId="0" applyNumberFormat="1" applyFont="1" applyBorder="1" applyAlignment="1">
      <alignment horizontal="center" vertical="center"/>
    </xf>
    <xf numFmtId="0" fontId="14" fillId="0" borderId="2" xfId="0" applyFont="1" applyBorder="1"/>
    <xf numFmtId="0" fontId="14" fillId="0" borderId="27" xfId="0" applyFont="1" applyBorder="1"/>
    <xf numFmtId="0" fontId="12" fillId="0" borderId="26" xfId="0" applyFont="1" applyBorder="1"/>
    <xf numFmtId="0" fontId="12" fillId="0" borderId="26" xfId="0" applyFont="1" applyBorder="1" applyAlignment="1">
      <alignment horizontal="center"/>
    </xf>
    <xf numFmtId="164" fontId="12" fillId="0" borderId="26" xfId="0" applyNumberFormat="1" applyFont="1" applyBorder="1" applyAlignment="1">
      <alignment horizontal="center"/>
    </xf>
    <xf numFmtId="0" fontId="14" fillId="0" borderId="0" xfId="0" applyFont="1"/>
    <xf numFmtId="0" fontId="12" fillId="0" borderId="0" xfId="0" applyFont="1"/>
    <xf numFmtId="0" fontId="14" fillId="0" borderId="31" xfId="0" applyFont="1" applyBorder="1" applyAlignment="1">
      <alignment horizontal="justify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wrapText="1"/>
    </xf>
    <xf numFmtId="164" fontId="14" fillId="0" borderId="29" xfId="0" applyNumberFormat="1" applyFont="1" applyBorder="1" applyAlignment="1">
      <alignment horizontal="center" vertical="center" wrapText="1"/>
    </xf>
    <xf numFmtId="9" fontId="14" fillId="0" borderId="29" xfId="0" applyNumberFormat="1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justify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wrapText="1"/>
    </xf>
    <xf numFmtId="164" fontId="14" fillId="0" borderId="2" xfId="0" applyNumberFormat="1" applyFont="1" applyBorder="1" applyAlignment="1">
      <alignment horizontal="center" vertical="center" wrapText="1"/>
    </xf>
    <xf numFmtId="9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9" fontId="14" fillId="0" borderId="2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justify" vertical="center"/>
    </xf>
    <xf numFmtId="164" fontId="14" fillId="0" borderId="4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0" fontId="14" fillId="0" borderId="35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/>
    </xf>
    <xf numFmtId="164" fontId="14" fillId="0" borderId="35" xfId="0" applyNumberFormat="1" applyFont="1" applyBorder="1" applyAlignment="1">
      <alignment horizontal="center" vertical="center"/>
    </xf>
    <xf numFmtId="164" fontId="14" fillId="0" borderId="35" xfId="0" applyNumberFormat="1" applyFont="1" applyBorder="1" applyAlignment="1">
      <alignment horizontal="center" vertical="center" wrapText="1"/>
    </xf>
    <xf numFmtId="9" fontId="14" fillId="0" borderId="35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/>
    </xf>
    <xf numFmtId="0" fontId="14" fillId="0" borderId="28" xfId="0" applyFont="1" applyBorder="1"/>
    <xf numFmtId="0" fontId="12" fillId="0" borderId="28" xfId="0" applyFont="1" applyBorder="1" applyAlignment="1">
      <alignment horizontal="center"/>
    </xf>
    <xf numFmtId="164" fontId="12" fillId="0" borderId="28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left" vertical="center" wrapText="1"/>
    </xf>
    <xf numFmtId="0" fontId="12" fillId="0" borderId="37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E16F-37A3-42A5-8428-435B7412FC73}">
  <sheetPr>
    <pageSetUpPr fitToPage="1"/>
  </sheetPr>
  <dimension ref="B1:N16"/>
  <sheetViews>
    <sheetView topLeftCell="A7" workbookViewId="0">
      <selection activeCell="C21" sqref="C21"/>
    </sheetView>
  </sheetViews>
  <sheetFormatPr defaultRowHeight="15" x14ac:dyDescent="0.25"/>
  <cols>
    <col min="3" max="3" width="83.28515625" customWidth="1"/>
    <col min="5" max="5" width="13.42578125" customWidth="1"/>
    <col min="6" max="6" width="16.85546875" customWidth="1"/>
    <col min="8" max="8" width="13.85546875" customWidth="1"/>
    <col min="10" max="10" width="15.42578125" customWidth="1"/>
    <col min="11" max="11" width="10.42578125" customWidth="1"/>
    <col min="13" max="13" width="11.28515625" style="43" customWidth="1"/>
    <col min="14" max="14" width="10.42578125" customWidth="1"/>
  </cols>
  <sheetData>
    <row r="1" spans="2:14" ht="15.75" x14ac:dyDescent="0.25">
      <c r="B1" s="1"/>
      <c r="C1" s="2" t="s">
        <v>0</v>
      </c>
      <c r="D1" s="1"/>
      <c r="E1" s="1"/>
      <c r="F1" s="1"/>
      <c r="G1" s="1"/>
      <c r="H1" s="3"/>
      <c r="I1" s="1"/>
      <c r="J1" s="1"/>
      <c r="K1" s="1"/>
      <c r="L1" s="1"/>
      <c r="M1" s="1"/>
      <c r="N1" s="1"/>
    </row>
    <row r="2" spans="2:14" ht="15.75" thickBot="1" x14ac:dyDescent="0.3">
      <c r="B2" s="1"/>
      <c r="C2" s="1"/>
      <c r="D2" s="4"/>
      <c r="E2" s="1"/>
      <c r="F2" s="4"/>
      <c r="G2" s="1"/>
      <c r="H2" s="1"/>
      <c r="I2" s="1"/>
      <c r="J2" s="1"/>
      <c r="K2" s="1"/>
      <c r="L2" s="1"/>
      <c r="M2" s="1"/>
      <c r="N2" s="1"/>
    </row>
    <row r="3" spans="2:14" ht="51.75" thickBot="1" x14ac:dyDescent="0.3">
      <c r="B3" s="59" t="s">
        <v>1</v>
      </c>
      <c r="C3" s="60" t="s">
        <v>2</v>
      </c>
      <c r="D3" s="60" t="s">
        <v>3</v>
      </c>
      <c r="E3" s="60" t="s">
        <v>4</v>
      </c>
      <c r="F3" s="60" t="s">
        <v>5</v>
      </c>
      <c r="G3" s="61" t="s">
        <v>6</v>
      </c>
      <c r="H3" s="61" t="s">
        <v>7</v>
      </c>
      <c r="I3" s="60" t="s">
        <v>8</v>
      </c>
      <c r="J3" s="61" t="s">
        <v>9</v>
      </c>
      <c r="K3" s="60" t="s">
        <v>10</v>
      </c>
      <c r="L3" s="62" t="s">
        <v>11</v>
      </c>
      <c r="M3" s="60" t="s">
        <v>12</v>
      </c>
      <c r="N3" s="63" t="s">
        <v>13</v>
      </c>
    </row>
    <row r="4" spans="2:14" ht="110.25" customHeight="1" thickTop="1" x14ac:dyDescent="0.25">
      <c r="B4" s="115">
        <v>1</v>
      </c>
      <c r="C4" s="14" t="s">
        <v>24</v>
      </c>
      <c r="D4" s="15" t="s">
        <v>15</v>
      </c>
      <c r="E4" s="16"/>
      <c r="F4" s="15">
        <v>11000</v>
      </c>
      <c r="G4" s="17">
        <v>11.5</v>
      </c>
      <c r="H4" s="17">
        <f>F4*G4</f>
        <v>126500</v>
      </c>
      <c r="I4" s="18">
        <v>0.08</v>
      </c>
      <c r="J4" s="17">
        <f>(1+I4)*H4</f>
        <v>136620</v>
      </c>
      <c r="K4" s="16"/>
      <c r="L4" s="19"/>
      <c r="M4" s="39" t="s">
        <v>16</v>
      </c>
      <c r="N4" s="20"/>
    </row>
    <row r="5" spans="2:14" ht="84" customHeight="1" x14ac:dyDescent="0.25">
      <c r="B5" s="116"/>
      <c r="C5" s="21" t="s">
        <v>17</v>
      </c>
      <c r="D5" s="5" t="s">
        <v>18</v>
      </c>
      <c r="E5" s="6"/>
      <c r="F5" s="5">
        <v>35000</v>
      </c>
      <c r="G5" s="7">
        <v>11.5</v>
      </c>
      <c r="H5" s="7">
        <f t="shared" ref="H5:H15" si="0">F5*G5</f>
        <v>402500</v>
      </c>
      <c r="I5" s="8">
        <v>0.08</v>
      </c>
      <c r="J5" s="7">
        <f t="shared" ref="J5:J15" si="1">(1+I5)*H5</f>
        <v>434700</v>
      </c>
      <c r="K5" s="6"/>
      <c r="L5" s="9"/>
      <c r="M5" s="33" t="s">
        <v>16</v>
      </c>
      <c r="N5" s="22"/>
    </row>
    <row r="6" spans="2:14" ht="134.25" customHeight="1" x14ac:dyDescent="0.25">
      <c r="B6" s="116"/>
      <c r="C6" s="21" t="s">
        <v>19</v>
      </c>
      <c r="D6" s="10" t="s">
        <v>20</v>
      </c>
      <c r="E6" s="9"/>
      <c r="F6" s="10">
        <v>18000</v>
      </c>
      <c r="G6" s="11">
        <v>11.5</v>
      </c>
      <c r="H6" s="7">
        <f t="shared" si="0"/>
        <v>207000</v>
      </c>
      <c r="I6" s="12">
        <v>0.08</v>
      </c>
      <c r="J6" s="7">
        <f t="shared" si="1"/>
        <v>223560.00000000003</v>
      </c>
      <c r="K6" s="9"/>
      <c r="L6" s="9"/>
      <c r="M6" s="33" t="s">
        <v>16</v>
      </c>
      <c r="N6" s="23"/>
    </row>
    <row r="7" spans="2:14" ht="72.75" customHeight="1" thickBot="1" x14ac:dyDescent="0.3">
      <c r="B7" s="117"/>
      <c r="C7" s="24" t="s">
        <v>21</v>
      </c>
      <c r="D7" s="25" t="s">
        <v>22</v>
      </c>
      <c r="E7" s="26"/>
      <c r="F7" s="25">
        <v>300</v>
      </c>
      <c r="G7" s="27">
        <v>11.5</v>
      </c>
      <c r="H7" s="13">
        <f t="shared" si="0"/>
        <v>3450</v>
      </c>
      <c r="I7" s="28">
        <v>0.08</v>
      </c>
      <c r="J7" s="13">
        <f t="shared" si="1"/>
        <v>3726.0000000000005</v>
      </c>
      <c r="K7" s="26"/>
      <c r="L7" s="26"/>
      <c r="M7" s="42" t="s">
        <v>16</v>
      </c>
      <c r="N7" s="29"/>
    </row>
    <row r="8" spans="2:14" ht="89.25" customHeight="1" thickTop="1" x14ac:dyDescent="0.25">
      <c r="B8" s="118">
        <v>2</v>
      </c>
      <c r="C8" s="14" t="s">
        <v>14</v>
      </c>
      <c r="D8" s="15" t="s">
        <v>15</v>
      </c>
      <c r="E8" s="16"/>
      <c r="F8" s="15">
        <v>1000</v>
      </c>
      <c r="G8" s="17">
        <v>11.5</v>
      </c>
      <c r="H8" s="17">
        <f t="shared" si="0"/>
        <v>11500</v>
      </c>
      <c r="I8" s="18">
        <v>0.08</v>
      </c>
      <c r="J8" s="17">
        <f t="shared" si="1"/>
        <v>12420</v>
      </c>
      <c r="K8" s="16"/>
      <c r="L8" s="19"/>
      <c r="M8" s="39" t="s">
        <v>16</v>
      </c>
      <c r="N8" s="20"/>
    </row>
    <row r="9" spans="2:14" ht="79.5" customHeight="1" x14ac:dyDescent="0.25">
      <c r="B9" s="119"/>
      <c r="C9" s="21" t="s">
        <v>25</v>
      </c>
      <c r="D9" s="5" t="s">
        <v>18</v>
      </c>
      <c r="E9" s="6"/>
      <c r="F9" s="5">
        <v>5000</v>
      </c>
      <c r="G9" s="7">
        <v>11.5</v>
      </c>
      <c r="H9" s="7">
        <f t="shared" si="0"/>
        <v>57500</v>
      </c>
      <c r="I9" s="8">
        <v>0.08</v>
      </c>
      <c r="J9" s="7">
        <f t="shared" si="1"/>
        <v>62100.000000000007</v>
      </c>
      <c r="K9" s="6"/>
      <c r="L9" s="9"/>
      <c r="M9" s="33" t="s">
        <v>16</v>
      </c>
      <c r="N9" s="22"/>
    </row>
    <row r="10" spans="2:14" ht="124.5" customHeight="1" x14ac:dyDescent="0.25">
      <c r="B10" s="119"/>
      <c r="C10" s="21" t="s">
        <v>19</v>
      </c>
      <c r="D10" s="10" t="s">
        <v>20</v>
      </c>
      <c r="E10" s="9"/>
      <c r="F10" s="10">
        <v>1000</v>
      </c>
      <c r="G10" s="11">
        <v>11.5</v>
      </c>
      <c r="H10" s="7">
        <f t="shared" si="0"/>
        <v>11500</v>
      </c>
      <c r="I10" s="12">
        <v>0.08</v>
      </c>
      <c r="J10" s="7">
        <f t="shared" si="1"/>
        <v>12420</v>
      </c>
      <c r="K10" s="9"/>
      <c r="L10" s="9"/>
      <c r="M10" s="33" t="s">
        <v>16</v>
      </c>
      <c r="N10" s="23"/>
    </row>
    <row r="11" spans="2:14" ht="66" customHeight="1" thickBot="1" x14ac:dyDescent="0.3">
      <c r="B11" s="120"/>
      <c r="C11" s="24" t="s">
        <v>21</v>
      </c>
      <c r="D11" s="25" t="s">
        <v>22</v>
      </c>
      <c r="E11" s="26"/>
      <c r="F11" s="25">
        <v>100</v>
      </c>
      <c r="G11" s="27">
        <v>11.5</v>
      </c>
      <c r="H11" s="58">
        <f t="shared" si="0"/>
        <v>1150</v>
      </c>
      <c r="I11" s="28">
        <v>0.08</v>
      </c>
      <c r="J11" s="58">
        <f t="shared" si="1"/>
        <v>1242</v>
      </c>
      <c r="K11" s="26"/>
      <c r="L11" s="26"/>
      <c r="M11" s="42" t="s">
        <v>16</v>
      </c>
      <c r="N11" s="29"/>
    </row>
    <row r="12" spans="2:14" ht="48" customHeight="1" thickTop="1" x14ac:dyDescent="0.25">
      <c r="B12" s="118">
        <v>3</v>
      </c>
      <c r="C12" s="122" t="s">
        <v>26</v>
      </c>
      <c r="D12" s="35" t="s">
        <v>15</v>
      </c>
      <c r="E12" s="36"/>
      <c r="F12" s="37">
        <v>40</v>
      </c>
      <c r="G12" s="38">
        <v>13</v>
      </c>
      <c r="H12" s="17">
        <f t="shared" si="0"/>
        <v>520</v>
      </c>
      <c r="I12" s="49">
        <v>0.08</v>
      </c>
      <c r="J12" s="17">
        <f t="shared" si="1"/>
        <v>561.6</v>
      </c>
      <c r="K12" s="36"/>
      <c r="L12" s="36"/>
      <c r="M12" s="39" t="s">
        <v>16</v>
      </c>
      <c r="N12" s="40"/>
    </row>
    <row r="13" spans="2:14" ht="41.25" customHeight="1" x14ac:dyDescent="0.25">
      <c r="B13" s="119"/>
      <c r="C13" s="123"/>
      <c r="D13" s="30" t="s">
        <v>18</v>
      </c>
      <c r="E13" s="31"/>
      <c r="F13" s="10">
        <v>40</v>
      </c>
      <c r="G13" s="32">
        <v>13</v>
      </c>
      <c r="H13" s="7">
        <f t="shared" si="0"/>
        <v>520</v>
      </c>
      <c r="I13" s="12">
        <v>0.08</v>
      </c>
      <c r="J13" s="7">
        <f t="shared" si="1"/>
        <v>561.6</v>
      </c>
      <c r="K13" s="31"/>
      <c r="L13" s="31"/>
      <c r="M13" s="33" t="s">
        <v>16</v>
      </c>
      <c r="N13" s="41"/>
    </row>
    <row r="14" spans="2:14" ht="39" customHeight="1" x14ac:dyDescent="0.25">
      <c r="B14" s="119"/>
      <c r="C14" s="123"/>
      <c r="D14" s="30" t="s">
        <v>20</v>
      </c>
      <c r="E14" s="31"/>
      <c r="F14" s="10">
        <v>40</v>
      </c>
      <c r="G14" s="32">
        <v>13</v>
      </c>
      <c r="H14" s="7">
        <f t="shared" si="0"/>
        <v>520</v>
      </c>
      <c r="I14" s="12">
        <v>0.08</v>
      </c>
      <c r="J14" s="7">
        <f t="shared" si="1"/>
        <v>561.6</v>
      </c>
      <c r="K14" s="31"/>
      <c r="L14" s="31"/>
      <c r="M14" s="33" t="s">
        <v>16</v>
      </c>
      <c r="N14" s="41"/>
    </row>
    <row r="15" spans="2:14" ht="35.25" customHeight="1" thickBot="1" x14ac:dyDescent="0.3">
      <c r="B15" s="121"/>
      <c r="C15" s="124"/>
      <c r="D15" s="34" t="s">
        <v>22</v>
      </c>
      <c r="E15" s="44"/>
      <c r="F15" s="45">
        <v>40</v>
      </c>
      <c r="G15" s="46">
        <v>13</v>
      </c>
      <c r="H15" s="13">
        <f t="shared" si="0"/>
        <v>520</v>
      </c>
      <c r="I15" s="50">
        <v>0.08</v>
      </c>
      <c r="J15" s="13">
        <f t="shared" si="1"/>
        <v>561.6</v>
      </c>
      <c r="K15" s="44"/>
      <c r="L15" s="44"/>
      <c r="M15" s="47" t="s">
        <v>16</v>
      </c>
      <c r="N15" s="48"/>
    </row>
    <row r="16" spans="2:14" ht="30" customHeight="1" thickBot="1" x14ac:dyDescent="0.3">
      <c r="B16" s="51"/>
      <c r="C16" s="52" t="s">
        <v>23</v>
      </c>
      <c r="D16" s="53"/>
      <c r="E16" s="53"/>
      <c r="F16" s="53"/>
      <c r="G16" s="53"/>
      <c r="H16" s="54">
        <f>SUM(H4:H15)</f>
        <v>823180</v>
      </c>
      <c r="I16" s="53"/>
      <c r="J16" s="57">
        <f>SUM(J4:J15)</f>
        <v>889034.39999999991</v>
      </c>
      <c r="K16" s="53"/>
      <c r="L16" s="53"/>
      <c r="M16" s="55"/>
      <c r="N16" s="56"/>
    </row>
  </sheetData>
  <mergeCells count="4">
    <mergeCell ref="B4:B7"/>
    <mergeCell ref="B8:B11"/>
    <mergeCell ref="B12:B15"/>
    <mergeCell ref="C12:C15"/>
  </mergeCells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3467C-03D2-43A0-8665-33D567F2FC9F}">
  <dimension ref="B2:N31"/>
  <sheetViews>
    <sheetView tabSelected="1" view="pageLayout" topLeftCell="B10" zoomScaleNormal="100" workbookViewId="0">
      <selection activeCell="J21" sqref="J21"/>
    </sheetView>
  </sheetViews>
  <sheetFormatPr defaultRowHeight="15" x14ac:dyDescent="0.25"/>
  <cols>
    <col min="2" max="2" width="2.85546875" customWidth="1"/>
    <col min="3" max="3" width="41.140625" customWidth="1"/>
    <col min="4" max="4" width="5.42578125" customWidth="1"/>
    <col min="5" max="5" width="6.7109375" customWidth="1"/>
    <col min="6" max="7" width="8.28515625" customWidth="1"/>
    <col min="8" max="8" width="7.42578125" customWidth="1"/>
    <col min="9" max="9" width="6.42578125" customWidth="1"/>
    <col min="10" max="10" width="6" customWidth="1"/>
    <col min="11" max="12" width="6.7109375" customWidth="1"/>
    <col min="13" max="13" width="8.140625" customWidth="1"/>
    <col min="14" max="14" width="6.140625" customWidth="1"/>
  </cols>
  <sheetData>
    <row r="2" spans="2:14" x14ac:dyDescent="0.25">
      <c r="B2" s="130" t="s">
        <v>27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</row>
    <row r="3" spans="2:14" ht="74.25" customHeight="1" x14ac:dyDescent="0.25">
      <c r="B3" s="64" t="s">
        <v>1</v>
      </c>
      <c r="C3" s="65" t="s">
        <v>2</v>
      </c>
      <c r="D3" s="65" t="s">
        <v>3</v>
      </c>
      <c r="E3" s="65" t="s">
        <v>4</v>
      </c>
      <c r="F3" s="65" t="s">
        <v>5</v>
      </c>
      <c r="G3" s="66" t="s">
        <v>6</v>
      </c>
      <c r="H3" s="66" t="s">
        <v>7</v>
      </c>
      <c r="I3" s="65" t="s">
        <v>8</v>
      </c>
      <c r="J3" s="66" t="s">
        <v>9</v>
      </c>
      <c r="K3" s="65" t="s">
        <v>10</v>
      </c>
      <c r="L3" s="65" t="s">
        <v>11</v>
      </c>
      <c r="M3" s="65" t="s">
        <v>12</v>
      </c>
      <c r="N3" s="65" t="s">
        <v>13</v>
      </c>
    </row>
    <row r="4" spans="2:14" ht="98.25" customHeight="1" x14ac:dyDescent="0.25">
      <c r="B4" s="125">
        <v>1</v>
      </c>
      <c r="C4" s="67" t="s">
        <v>24</v>
      </c>
      <c r="D4" s="68" t="s">
        <v>15</v>
      </c>
      <c r="E4" s="69"/>
      <c r="F4" s="68">
        <v>11000</v>
      </c>
      <c r="G4" s="70"/>
      <c r="H4" s="70"/>
      <c r="I4" s="71"/>
      <c r="J4" s="70"/>
      <c r="K4" s="69"/>
      <c r="L4" s="72"/>
      <c r="M4" s="73" t="s">
        <v>16</v>
      </c>
      <c r="N4" s="69"/>
    </row>
    <row r="5" spans="2:14" ht="72.75" customHeight="1" x14ac:dyDescent="0.25">
      <c r="B5" s="126"/>
      <c r="C5" s="67" t="s">
        <v>17</v>
      </c>
      <c r="D5" s="68" t="s">
        <v>18</v>
      </c>
      <c r="E5" s="69"/>
      <c r="F5" s="68">
        <v>35000</v>
      </c>
      <c r="G5" s="70"/>
      <c r="H5" s="70"/>
      <c r="I5" s="71"/>
      <c r="J5" s="70"/>
      <c r="K5" s="69"/>
      <c r="L5" s="72"/>
      <c r="M5" s="73" t="s">
        <v>16</v>
      </c>
      <c r="N5" s="69"/>
    </row>
    <row r="6" spans="2:14" ht="122.25" customHeight="1" x14ac:dyDescent="0.25">
      <c r="B6" s="126"/>
      <c r="C6" s="67" t="s">
        <v>19</v>
      </c>
      <c r="D6" s="74" t="s">
        <v>20</v>
      </c>
      <c r="E6" s="72"/>
      <c r="F6" s="74">
        <v>18000</v>
      </c>
      <c r="G6" s="75"/>
      <c r="H6" s="70"/>
      <c r="I6" s="76"/>
      <c r="J6" s="70"/>
      <c r="K6" s="72"/>
      <c r="L6" s="72"/>
      <c r="M6" s="73" t="s">
        <v>16</v>
      </c>
      <c r="N6" s="72"/>
    </row>
    <row r="7" spans="2:14" ht="62.25" customHeight="1" x14ac:dyDescent="0.25">
      <c r="B7" s="127"/>
      <c r="C7" s="67" t="s">
        <v>30</v>
      </c>
      <c r="D7" s="74" t="s">
        <v>22</v>
      </c>
      <c r="E7" s="72"/>
      <c r="F7" s="74">
        <v>300</v>
      </c>
      <c r="G7" s="75"/>
      <c r="H7" s="70"/>
      <c r="I7" s="76"/>
      <c r="J7" s="70"/>
      <c r="K7" s="72"/>
      <c r="L7" s="72"/>
      <c r="M7" s="73" t="s">
        <v>16</v>
      </c>
      <c r="N7" s="72"/>
    </row>
    <row r="8" spans="2:14" x14ac:dyDescent="0.25">
      <c r="B8" s="77"/>
      <c r="C8" s="78" t="s">
        <v>23</v>
      </c>
      <c r="D8" s="79"/>
      <c r="E8" s="79"/>
      <c r="F8" s="80"/>
      <c r="G8" s="80"/>
      <c r="H8" s="81"/>
      <c r="I8" s="80"/>
      <c r="J8" s="81"/>
      <c r="K8" s="79"/>
      <c r="L8" s="79"/>
      <c r="M8" s="79"/>
      <c r="N8" s="79"/>
    </row>
    <row r="9" spans="2:14" x14ac:dyDescent="0.25"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</row>
    <row r="10" spans="2:14" x14ac:dyDescent="0.25"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</row>
    <row r="11" spans="2:14" x14ac:dyDescent="0.25"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</row>
    <row r="12" spans="2:14" x14ac:dyDescent="0.25">
      <c r="B12" s="83" t="s">
        <v>28</v>
      </c>
      <c r="C12" s="83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</row>
    <row r="13" spans="2:14" ht="73.5" x14ac:dyDescent="0.25">
      <c r="B13" s="64" t="s">
        <v>1</v>
      </c>
      <c r="C13" s="65" t="s">
        <v>2</v>
      </c>
      <c r="D13" s="65" t="s">
        <v>3</v>
      </c>
      <c r="E13" s="65" t="s">
        <v>4</v>
      </c>
      <c r="F13" s="65" t="s">
        <v>5</v>
      </c>
      <c r="G13" s="66" t="s">
        <v>6</v>
      </c>
      <c r="H13" s="66" t="s">
        <v>7</v>
      </c>
      <c r="I13" s="65" t="s">
        <v>8</v>
      </c>
      <c r="J13" s="66" t="s">
        <v>9</v>
      </c>
      <c r="K13" s="65" t="s">
        <v>10</v>
      </c>
      <c r="L13" s="64" t="s">
        <v>11</v>
      </c>
      <c r="M13" s="65" t="s">
        <v>12</v>
      </c>
      <c r="N13" s="65" t="s">
        <v>13</v>
      </c>
    </row>
    <row r="14" spans="2:14" ht="94.5" customHeight="1" x14ac:dyDescent="0.25">
      <c r="B14" s="125">
        <v>2</v>
      </c>
      <c r="C14" s="84" t="s">
        <v>14</v>
      </c>
      <c r="D14" s="85" t="s">
        <v>15</v>
      </c>
      <c r="E14" s="86"/>
      <c r="F14" s="85">
        <v>1000</v>
      </c>
      <c r="G14" s="87"/>
      <c r="H14" s="87"/>
      <c r="I14" s="88"/>
      <c r="J14" s="87"/>
      <c r="K14" s="86"/>
      <c r="L14" s="89"/>
      <c r="M14" s="90" t="s">
        <v>16</v>
      </c>
      <c r="N14" s="86"/>
    </row>
    <row r="15" spans="2:14" ht="66.75" customHeight="1" x14ac:dyDescent="0.25">
      <c r="B15" s="126"/>
      <c r="C15" s="91" t="s">
        <v>31</v>
      </c>
      <c r="D15" s="92" t="s">
        <v>18</v>
      </c>
      <c r="E15" s="93"/>
      <c r="F15" s="92">
        <v>5000</v>
      </c>
      <c r="G15" s="94"/>
      <c r="H15" s="94"/>
      <c r="I15" s="95"/>
      <c r="J15" s="94"/>
      <c r="K15" s="93"/>
      <c r="L15" s="96"/>
      <c r="M15" s="97" t="s">
        <v>16</v>
      </c>
      <c r="N15" s="93"/>
    </row>
    <row r="16" spans="2:14" ht="123.75" customHeight="1" x14ac:dyDescent="0.25">
      <c r="B16" s="126"/>
      <c r="C16" s="91" t="s">
        <v>19</v>
      </c>
      <c r="D16" s="98" t="s">
        <v>20</v>
      </c>
      <c r="E16" s="96"/>
      <c r="F16" s="98">
        <v>1000</v>
      </c>
      <c r="G16" s="99"/>
      <c r="H16" s="94"/>
      <c r="I16" s="100"/>
      <c r="J16" s="94"/>
      <c r="K16" s="96"/>
      <c r="L16" s="96"/>
      <c r="M16" s="97" t="s">
        <v>16</v>
      </c>
      <c r="N16" s="96"/>
    </row>
    <row r="17" spans="2:14" ht="56.25" customHeight="1" x14ac:dyDescent="0.25">
      <c r="B17" s="127"/>
      <c r="C17" s="101" t="s">
        <v>30</v>
      </c>
      <c r="D17" s="98" t="s">
        <v>22</v>
      </c>
      <c r="E17" s="96"/>
      <c r="F17" s="98">
        <v>100</v>
      </c>
      <c r="G17" s="99"/>
      <c r="H17" s="102"/>
      <c r="I17" s="100"/>
      <c r="J17" s="102"/>
      <c r="K17" s="96"/>
      <c r="L17" s="96"/>
      <c r="M17" s="97" t="s">
        <v>16</v>
      </c>
      <c r="N17" s="96"/>
    </row>
    <row r="18" spans="2:14" x14ac:dyDescent="0.25">
      <c r="B18" s="77"/>
      <c r="C18" s="77"/>
      <c r="D18" s="103"/>
      <c r="E18" s="103"/>
      <c r="F18" s="103"/>
      <c r="G18" s="103"/>
      <c r="H18" s="104"/>
      <c r="I18" s="103"/>
      <c r="J18" s="104"/>
      <c r="K18" s="103"/>
      <c r="L18" s="103"/>
      <c r="M18" s="103"/>
      <c r="N18" s="103"/>
    </row>
    <row r="19" spans="2:14" x14ac:dyDescent="0.25"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</row>
    <row r="20" spans="2:14" x14ac:dyDescent="0.25"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</row>
    <row r="21" spans="2:14" x14ac:dyDescent="0.25"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</row>
    <row r="22" spans="2:14" x14ac:dyDescent="0.25"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</row>
    <row r="23" spans="2:14" x14ac:dyDescent="0.25"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</row>
    <row r="24" spans="2:14" x14ac:dyDescent="0.25">
      <c r="B24" s="83" t="s">
        <v>29</v>
      </c>
      <c r="C24" s="83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</row>
    <row r="25" spans="2:14" ht="73.5" x14ac:dyDescent="0.25">
      <c r="B25" s="64" t="s">
        <v>1</v>
      </c>
      <c r="C25" s="65" t="s">
        <v>2</v>
      </c>
      <c r="D25" s="65" t="s">
        <v>3</v>
      </c>
      <c r="E25" s="65" t="s">
        <v>4</v>
      </c>
      <c r="F25" s="65" t="s">
        <v>5</v>
      </c>
      <c r="G25" s="66" t="s">
        <v>6</v>
      </c>
      <c r="H25" s="66" t="s">
        <v>7</v>
      </c>
      <c r="I25" s="65" t="s">
        <v>8</v>
      </c>
      <c r="J25" s="66" t="s">
        <v>9</v>
      </c>
      <c r="K25" s="65" t="s">
        <v>10</v>
      </c>
      <c r="L25" s="64" t="s">
        <v>11</v>
      </c>
      <c r="M25" s="65" t="s">
        <v>12</v>
      </c>
      <c r="N25" s="65" t="s">
        <v>13</v>
      </c>
    </row>
    <row r="26" spans="2:14" ht="47.25" customHeight="1" x14ac:dyDescent="0.25">
      <c r="B26" s="128">
        <v>3</v>
      </c>
      <c r="C26" s="129" t="s">
        <v>32</v>
      </c>
      <c r="D26" s="105" t="s">
        <v>15</v>
      </c>
      <c r="E26" s="106"/>
      <c r="F26" s="105">
        <v>40</v>
      </c>
      <c r="G26" s="107"/>
      <c r="H26" s="108"/>
      <c r="I26" s="109"/>
      <c r="J26" s="108"/>
      <c r="K26" s="106"/>
      <c r="L26" s="106"/>
      <c r="M26" s="110" t="s">
        <v>16</v>
      </c>
      <c r="N26" s="111"/>
    </row>
    <row r="27" spans="2:14" ht="44.25" customHeight="1" x14ac:dyDescent="0.25">
      <c r="B27" s="128"/>
      <c r="C27" s="129"/>
      <c r="D27" s="105" t="s">
        <v>18</v>
      </c>
      <c r="E27" s="106"/>
      <c r="F27" s="105">
        <v>40</v>
      </c>
      <c r="G27" s="107"/>
      <c r="H27" s="108"/>
      <c r="I27" s="109"/>
      <c r="J27" s="108"/>
      <c r="K27" s="106"/>
      <c r="L27" s="106"/>
      <c r="M27" s="110" t="s">
        <v>16</v>
      </c>
      <c r="N27" s="111"/>
    </row>
    <row r="28" spans="2:14" ht="46.5" customHeight="1" x14ac:dyDescent="0.25">
      <c r="B28" s="128"/>
      <c r="C28" s="129"/>
      <c r="D28" s="105" t="s">
        <v>20</v>
      </c>
      <c r="E28" s="106"/>
      <c r="F28" s="105">
        <v>40</v>
      </c>
      <c r="G28" s="107"/>
      <c r="H28" s="108"/>
      <c r="I28" s="109"/>
      <c r="J28" s="108"/>
      <c r="K28" s="106"/>
      <c r="L28" s="106"/>
      <c r="M28" s="110" t="s">
        <v>16</v>
      </c>
      <c r="N28" s="111"/>
    </row>
    <row r="29" spans="2:14" ht="46.5" customHeight="1" x14ac:dyDescent="0.25">
      <c r="B29" s="128"/>
      <c r="C29" s="129"/>
      <c r="D29" s="105" t="s">
        <v>22</v>
      </c>
      <c r="E29" s="106"/>
      <c r="F29" s="105">
        <v>40</v>
      </c>
      <c r="G29" s="107"/>
      <c r="H29" s="108"/>
      <c r="I29" s="109"/>
      <c r="J29" s="108"/>
      <c r="K29" s="106"/>
      <c r="L29" s="106"/>
      <c r="M29" s="110" t="s">
        <v>16</v>
      </c>
      <c r="N29" s="111"/>
    </row>
    <row r="30" spans="2:14" x14ac:dyDescent="0.25">
      <c r="B30" s="112"/>
      <c r="C30" s="112" t="s">
        <v>23</v>
      </c>
      <c r="D30" s="112"/>
      <c r="E30" s="112"/>
      <c r="F30" s="113"/>
      <c r="G30" s="113"/>
      <c r="H30" s="114"/>
      <c r="I30" s="113"/>
      <c r="J30" s="114"/>
      <c r="K30" s="113"/>
      <c r="L30" s="113"/>
      <c r="M30" s="113"/>
      <c r="N30" s="113"/>
    </row>
    <row r="31" spans="2:14" x14ac:dyDescent="0.25"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</row>
  </sheetData>
  <mergeCells count="5">
    <mergeCell ref="B4:B7"/>
    <mergeCell ref="B14:B17"/>
    <mergeCell ref="B26:B29"/>
    <mergeCell ref="C26:C29"/>
    <mergeCell ref="B2:N2"/>
  </mergeCells>
  <pageMargins left="0.7" right="0.7" top="0.75" bottom="0.75" header="0.3" footer="0.3"/>
  <pageSetup paperSize="9" scale="99" fitToWidth="0" orientation="landscape" r:id="rId1"/>
  <headerFooter>
    <oddHeader>&amp;LZP/5/2026-Zakup i dostawa rękawic diagnostycznych I&amp;RZałącznik nr 1</oddHeader>
    <oddFooter>&amp;L&amp;8Dane identyfikujace Wykonawcę...........&amp;R&amp;8Dane i pieczątka osoby uprawnionej zgodnie z rejestrem lub pełnomocnictwem......</oddFooter>
  </headerFooter>
  <rowBreaks count="2" manualBreakCount="2">
    <brk id="10" max="16383" man="1"/>
    <brk id="2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2026-01-29T09:58:15Z</cp:lastPrinted>
  <dcterms:created xsi:type="dcterms:W3CDTF">2026-01-09T09:56:39Z</dcterms:created>
  <dcterms:modified xsi:type="dcterms:W3CDTF">2026-01-29T12:19:22Z</dcterms:modified>
</cp:coreProperties>
</file>