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9C926729-2E54-4249-957D-97E13B43FA35}" xr6:coauthVersionLast="47" xr6:coauthVersionMax="47" xr10:uidLastSave="{00000000-0000-0000-0000-000000000000}"/>
  <bookViews>
    <workbookView xWindow="5610" yWindow="75" windowWidth="14085" windowHeight="1527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6" l="1"/>
  <c r="L4" i="6"/>
  <c r="L5" i="6"/>
  <c r="L6" i="6"/>
  <c r="L7" i="6"/>
  <c r="L8" i="6"/>
  <c r="L9" i="6"/>
  <c r="L10" i="6"/>
  <c r="L2" i="6"/>
  <c r="H3" i="6"/>
  <c r="H4" i="6"/>
  <c r="H5" i="6"/>
  <c r="H6" i="6"/>
  <c r="H7" i="6"/>
  <c r="H8" i="6"/>
  <c r="H9" i="6"/>
  <c r="H10" i="6"/>
  <c r="H2" i="6"/>
  <c r="L13" i="6" l="1"/>
  <c r="C4" i="6"/>
  <c r="C5" i="6" s="1"/>
  <c r="C6" i="6" s="1"/>
  <c r="C7" i="6" l="1"/>
  <c r="C8" i="6" s="1"/>
  <c r="C9" i="6" s="1"/>
  <c r="C10" i="6" s="1"/>
</calcChain>
</file>

<file path=xl/sharedStrings.xml><?xml version="1.0" encoding="utf-8"?>
<sst xmlns="http://schemas.openxmlformats.org/spreadsheetml/2006/main" count="120" uniqueCount="75">
  <si>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</si>
  <si>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</si>
  <si>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</si>
  <si>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</si>
  <si>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</si>
  <si>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</si>
  <si>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</si>
  <si>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</si>
  <si>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</si>
  <si>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</si>
  <si>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</si>
  <si>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</si>
  <si>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</si>
  <si>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</si>
  <si>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</si>
  <si>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</si>
  <si>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</si>
  <si>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</si>
  <si>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</si>
  <si>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</si>
  <si>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</si>
  <si>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</si>
  <si>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</si>
  <si>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</si>
  <si>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</si>
  <si>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</si>
  <si>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</si>
  <si>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</si>
  <si>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</si>
  <si>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</si>
  <si>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</si>
  <si>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</si>
  <si>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</si>
  <si>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</si>
  <si>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</si>
  <si>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</si>
  <si>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</si>
  <si>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</si>
  <si>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</si>
  <si>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Liczba szacunkowa</t>
  </si>
  <si>
    <t>Wartość netto</t>
  </si>
  <si>
    <t>Uwagi</t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</si>
  <si>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</si>
  <si>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</si>
  <si>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t>Liczba znaków</t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</si>
  <si>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 - max. 35 znakow)</t>
    </r>
  </si>
  <si>
    <t>Podstawowa jednostka miary materiału/indeksu (max. 3 znaki)</t>
  </si>
  <si>
    <t>Kod CPV</t>
  </si>
  <si>
    <t>Opis usługi</t>
  </si>
  <si>
    <r>
      <t>Skrócony opis usługi</t>
    </r>
    <r>
      <rPr>
        <sz val="11"/>
        <rFont val="Calibri"/>
        <family val="2"/>
        <charset val="238"/>
        <scheme val="minor"/>
      </rPr>
      <t xml:space="preserve"> 
(max. 40 znaków)</t>
    </r>
  </si>
  <si>
    <r>
      <t xml:space="preserve">Cena netto
</t>
    </r>
    <r>
      <rPr>
        <sz val="11"/>
        <rFont val="Calibri"/>
        <family val="2"/>
        <charset val="238"/>
        <scheme val="minor"/>
      </rPr>
      <t>(cena jednostkowa usługi uwzględniające wszystkie koszty niezbędne do jej realizacji )</t>
    </r>
  </si>
  <si>
    <t>KPL</t>
  </si>
  <si>
    <t>SUMA</t>
  </si>
  <si>
    <t>Utrzymanie w pełnej sprawności technicznej jednego stanowiska  telekomunikacyjnego dedykowanego dla potrzeb telefonicznych, wyliczona na podstawie czynności wymienionych w ust. I ,pkt 1  opisu przedmiotu zamówienia</t>
  </si>
  <si>
    <t xml:space="preserve">24 x w okresie objętym zamówieniem( 24 miesiące x cena za 1 stanowisko x 4600 ) </t>
  </si>
  <si>
    <t>Utrzymanie stan.telek.dla potrzeb telef.</t>
  </si>
  <si>
    <t>Utrzymanie w pełnej sprawności technicznej jednego stanowiska  telekomunikacyjnego dedykowanego dla potrzeb sieciowo-internetowych w częsci pasywnej, wyliczona na podstawie czynności wymienionych w ust. I ,pkt 2  opisu przedmiotu zamówienia</t>
  </si>
  <si>
    <t>Utrzymanie stan.telek.dla potrzeb int.</t>
  </si>
  <si>
    <t xml:space="preserve">24 x w okresie objętym zamówieniem( 24 miesiące x cena za 1 stanowisko x 4000 ) </t>
  </si>
  <si>
    <t>Przegląd przełącznic telekomunikacyjnych miedzianych  ( wszystkie obiekty uczelni podłączone do sieci telefonicznej AGH ) wg czynności wymienionych w ust.I, pkt.3 opisu przedmiotu zamówienia</t>
  </si>
  <si>
    <t>Przegląd elementów pasywnych światłowodowych, w punktach dystrybucyjnych wg czynności wymienionych w ust. I, pkt.4 opisu przedmiotu zamówienia</t>
  </si>
  <si>
    <t>Przegląd elementów pasywnych miedzianych, w punktach dystrybucyjnych wg czynności wymienionych w ust. I, pkt.5 opisu przedmiotu zamówienia</t>
  </si>
  <si>
    <t>Przegląd studzienek kanalizacji telekomunikacyjnej AGH wg czynności wymienionych w ust. I,pkt 7 opisu przedmiotu zamówienia</t>
  </si>
  <si>
    <t>Pomiary kabli magistralnych i rozdzielczych 20 parowych</t>
  </si>
  <si>
    <t>Pomiary kabli magistralnych i rozdzielczych 50 parowych</t>
  </si>
  <si>
    <t>Pomiary kabli magistralnych i rozdzielczych 100 parowych</t>
  </si>
  <si>
    <t>Przegląd przełącz. telekom. miedzianych</t>
  </si>
  <si>
    <t>Przegląd el. pasywnych światłowodowych</t>
  </si>
  <si>
    <t>Przegląd el. pasywnych miedzianych</t>
  </si>
  <si>
    <t>Przegląd studzienek kanalizacji telekom.</t>
  </si>
  <si>
    <t>Pomiary kabli 20 parowych</t>
  </si>
  <si>
    <t>Pomiary kabli 50 parowych</t>
  </si>
  <si>
    <t>Pomiary kabli 100 parowych</t>
  </si>
  <si>
    <t>2x w okresie objętym zamówieniem</t>
  </si>
  <si>
    <t xml:space="preserve"> 2x w okresie objętym zamówieniem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</si>
</sst>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_-* #,##0.00\ [$zł-415]_-;\-* #,##0.00\ [$zł-415]_-;_-* &quot;-&quot;??\ [$zł-415]_-;_-@_-"/>
  </numFmts>
  <fonts count="35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sz val="11"/>
      <name val="Cabri"/>
      <charset val="238"/>
    </font>
    <font>
      <b/>
      <sz val="11"/>
      <color theme="1"/>
      <name val="Cabri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51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2" fontId="29" fillId="0" borderId="10" xfId="0" applyNumberFormat="1" applyFont="1" applyBorder="1" applyAlignment="1" applyProtection="1">
      <alignment vertical="center"/>
      <protection locked="0"/>
    </xf>
    <xf numFmtId="0" fontId="30" fillId="0" borderId="10" xfId="43" applyFont="1" applyBorder="1" applyAlignment="1" applyProtection="1">
      <alignment horizontal="left" vertical="center" wrapText="1"/>
      <protection locked="0"/>
    </xf>
    <xf numFmtId="0" fontId="30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0" fontId="32" fillId="36" borderId="10" xfId="7" applyNumberFormat="1" applyFont="1" applyFill="1" applyBorder="1" applyAlignment="1" applyProtection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2" fillId="37" borderId="10" xfId="7" applyNumberFormat="1" applyFont="1" applyFill="1" applyBorder="1" applyAlignment="1" applyProtection="1">
      <alignment horizontal="center" vertical="center" wrapText="1"/>
    </xf>
    <xf numFmtId="49" fontId="33" fillId="0" borderId="10" xfId="42" applyNumberFormat="1" applyFont="1" applyBorder="1" applyAlignment="1" applyProtection="1">
      <alignment horizontal="center" vertical="center" wrapText="1"/>
      <protection locked="0"/>
    </xf>
    <xf numFmtId="0" fontId="32" fillId="39" borderId="10" xfId="0" applyFont="1" applyFill="1" applyBorder="1" applyAlignment="1">
      <alignment horizontal="center" vertical="center" wrapText="1"/>
    </xf>
    <xf numFmtId="165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Protection="1">
      <protection locked="0"/>
    </xf>
    <xf numFmtId="2" fontId="31" fillId="0" borderId="14" xfId="0" applyNumberFormat="1" applyFont="1" applyBorder="1" applyAlignment="1" applyProtection="1">
      <alignment vertical="center"/>
      <protection locked="0"/>
    </xf>
    <xf numFmtId="0" fontId="30" fillId="0" borderId="0" xfId="43" applyFont="1" applyAlignment="1" applyProtection="1">
      <alignment horizontal="left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43" applyFont="1" applyAlignment="1" applyProtection="1">
      <alignment horizontal="center" vertical="center"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29" fillId="0" borderId="0" xfId="0" applyNumberFormat="1" applyFont="1" applyAlignment="1" applyProtection="1">
      <alignment vertical="center"/>
      <protection locked="0"/>
    </xf>
    <xf numFmtId="49" fontId="33" fillId="0" borderId="0" xfId="42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Alignment="1" applyProtection="1">
      <alignment horizontal="center" vertical="center" wrapText="1"/>
      <protection locked="0"/>
    </xf>
    <xf numFmtId="0" fontId="30" fillId="39" borderId="10" xfId="43" applyFont="1" applyFill="1" applyBorder="1" applyAlignment="1" applyProtection="1">
      <alignment horizontal="center" vertical="center" wrapText="1"/>
      <protection hidden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4" fillId="0" borderId="15" xfId="43" applyFont="1" applyBorder="1" applyAlignment="1" applyProtection="1">
      <alignment horizontal="center" vertical="center" wrapText="1"/>
      <protection locked="0"/>
    </xf>
    <xf numFmtId="0" fontId="34" fillId="0" borderId="16" xfId="43" applyFont="1" applyBorder="1" applyAlignment="1" applyProtection="1">
      <alignment horizontal="center" vertical="center" wrapText="1"/>
      <protection locked="0"/>
    </xf>
  </cellXfs>
  <cellStyles count="65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s="3" customFormat="1" ht="15" customHeigh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12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46" t="s">
        <v>14</v>
      </c>
      <c r="C7" s="47"/>
      <c r="D7" s="47"/>
      <c r="E7" s="47"/>
      <c r="F7" s="47"/>
      <c r="G7" s="48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s="3" customFormat="1" ht="15" customHeigh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12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46" t="s">
        <v>26</v>
      </c>
      <c r="C7" s="48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  <pageSetUpPr fitToPage="1"/>
  </sheetPr>
  <dimension ref="A1:AG13"/>
  <sheetViews>
    <sheetView tabSelected="1" zoomScale="90" zoomScaleNormal="90" workbookViewId="0">
      <pane ySplit="1" topLeftCell="A5" activePane="bottomLeft" state="frozen"/>
      <selection pane="bottomLeft" activeCell="M12" sqref="M12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40.42578125" style="4" customWidth="1"/>
    <col min="5" max="5" width="21.85546875" style="12" bestFit="1" customWidth="1"/>
    <col min="6" max="6" width="22.5703125" style="4" customWidth="1"/>
    <col min="7" max="7" width="37.5703125" style="4" customWidth="1"/>
    <col min="8" max="8" width="13.7109375" style="4" customWidth="1"/>
    <col min="9" max="9" width="23.7109375" style="4" hidden="1" customWidth="1"/>
    <col min="10" max="10" width="24.140625" style="13" customWidth="1"/>
    <col min="11" max="11" width="21.85546875" style="4" bestFit="1" customWidth="1"/>
    <col min="12" max="12" width="21.85546875" style="4" customWidth="1"/>
    <col min="13" max="13" width="28" style="4" customWidth="1"/>
    <col min="14" max="33" width="8.7109375" style="4"/>
    <col min="34" max="16384" width="8.7109375" style="1"/>
  </cols>
  <sheetData>
    <row r="1" spans="1:33" s="11" customFormat="1" ht="81.2" customHeight="1">
      <c r="A1" s="22" t="s">
        <v>47</v>
      </c>
      <c r="B1" s="23" t="s">
        <v>42</v>
      </c>
      <c r="C1" s="24" t="s">
        <v>43</v>
      </c>
      <c r="D1" s="25" t="s">
        <v>48</v>
      </c>
      <c r="E1" s="25" t="s">
        <v>39</v>
      </c>
      <c r="F1" s="25" t="s">
        <v>46</v>
      </c>
      <c r="G1" s="26" t="s">
        <v>49</v>
      </c>
      <c r="H1" s="29" t="s">
        <v>44</v>
      </c>
      <c r="I1" s="26" t="s">
        <v>45</v>
      </c>
      <c r="J1" s="27" t="s">
        <v>50</v>
      </c>
      <c r="K1" s="26" t="s">
        <v>38</v>
      </c>
      <c r="L1" s="26" t="s">
        <v>40</v>
      </c>
      <c r="M1" s="26" t="s">
        <v>41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s="10" customFormat="1" ht="92.65" customHeight="1">
      <c r="A2" s="19"/>
      <c r="B2" s="14"/>
      <c r="C2" s="15">
        <v>10</v>
      </c>
      <c r="D2" s="20" t="s">
        <v>53</v>
      </c>
      <c r="E2" s="15">
        <v>4600</v>
      </c>
      <c r="F2" s="16" t="s">
        <v>51</v>
      </c>
      <c r="G2" s="20" t="s">
        <v>55</v>
      </c>
      <c r="H2" s="42">
        <f>IF(LEN(G2)&gt;40,"skróć opis!",LEN(G2))</f>
        <v>40</v>
      </c>
      <c r="I2" s="20"/>
      <c r="J2" s="30"/>
      <c r="K2" s="17">
        <v>0.23</v>
      </c>
      <c r="L2" s="18">
        <f>J2*E2</f>
        <v>0</v>
      </c>
      <c r="M2" s="28" t="s">
        <v>54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111.2" customHeight="1">
      <c r="A3" s="19"/>
      <c r="B3" s="14"/>
      <c r="C3" s="15">
        <v>20</v>
      </c>
      <c r="D3" s="20" t="s">
        <v>56</v>
      </c>
      <c r="E3" s="15">
        <v>4000</v>
      </c>
      <c r="F3" s="16" t="s">
        <v>51</v>
      </c>
      <c r="G3" s="20" t="s">
        <v>57</v>
      </c>
      <c r="H3" s="42">
        <f t="shared" ref="H3:H10" si="0">IF(LEN(G3)&gt;40,"skróć opis!",LEN(G3))</f>
        <v>38</v>
      </c>
      <c r="I3" s="20"/>
      <c r="J3" s="30"/>
      <c r="K3" s="17">
        <v>0.23</v>
      </c>
      <c r="L3" s="18">
        <f t="shared" ref="L3:L10" si="1">J3*E3</f>
        <v>0</v>
      </c>
      <c r="M3" s="28" t="s">
        <v>58</v>
      </c>
    </row>
    <row r="4" spans="1:33" ht="101.25" customHeight="1">
      <c r="A4" s="19"/>
      <c r="B4" s="21"/>
      <c r="C4" s="15">
        <f>C3+10</f>
        <v>30</v>
      </c>
      <c r="D4" s="20" t="s">
        <v>59</v>
      </c>
      <c r="E4" s="15">
        <v>47</v>
      </c>
      <c r="F4" s="16" t="s">
        <v>51</v>
      </c>
      <c r="G4" s="20" t="s">
        <v>66</v>
      </c>
      <c r="H4" s="42">
        <f t="shared" si="0"/>
        <v>39</v>
      </c>
      <c r="I4" s="20"/>
      <c r="J4" s="30"/>
      <c r="K4" s="17">
        <v>0.23</v>
      </c>
      <c r="L4" s="18">
        <f t="shared" si="1"/>
        <v>0</v>
      </c>
      <c r="M4" s="28" t="s">
        <v>73</v>
      </c>
    </row>
    <row r="5" spans="1:33" ht="83.45" customHeight="1">
      <c r="A5" s="19"/>
      <c r="B5" s="21"/>
      <c r="C5" s="15">
        <f t="shared" ref="C5:C10" si="2">C4+10</f>
        <v>40</v>
      </c>
      <c r="D5" s="20" t="s">
        <v>60</v>
      </c>
      <c r="E5" s="15">
        <v>22</v>
      </c>
      <c r="F5" s="16" t="s">
        <v>51</v>
      </c>
      <c r="G5" s="20" t="s">
        <v>67</v>
      </c>
      <c r="H5" s="42">
        <f t="shared" si="0"/>
        <v>38</v>
      </c>
      <c r="I5" s="20"/>
      <c r="J5" s="30"/>
      <c r="K5" s="17">
        <v>0.23</v>
      </c>
      <c r="L5" s="18">
        <f t="shared" si="1"/>
        <v>0</v>
      </c>
      <c r="M5" s="28" t="s">
        <v>73</v>
      </c>
    </row>
    <row r="6" spans="1:33" ht="78.400000000000006" customHeight="1">
      <c r="A6" s="19"/>
      <c r="B6" s="21"/>
      <c r="C6" s="15">
        <f t="shared" si="2"/>
        <v>50</v>
      </c>
      <c r="D6" s="20" t="s">
        <v>61</v>
      </c>
      <c r="E6" s="15">
        <v>68</v>
      </c>
      <c r="F6" s="16" t="s">
        <v>51</v>
      </c>
      <c r="G6" s="20" t="s">
        <v>68</v>
      </c>
      <c r="H6" s="42">
        <f t="shared" si="0"/>
        <v>34</v>
      </c>
      <c r="I6" s="20"/>
      <c r="J6" s="30"/>
      <c r="K6" s="17">
        <v>0.23</v>
      </c>
      <c r="L6" s="18">
        <f t="shared" si="1"/>
        <v>0</v>
      </c>
      <c r="M6" s="28" t="s">
        <v>73</v>
      </c>
    </row>
    <row r="7" spans="1:33" ht="62.25" customHeight="1">
      <c r="A7" s="19"/>
      <c r="B7" s="21"/>
      <c r="C7" s="15">
        <f t="shared" si="2"/>
        <v>60</v>
      </c>
      <c r="D7" s="20" t="s">
        <v>62</v>
      </c>
      <c r="E7" s="15">
        <v>86</v>
      </c>
      <c r="F7" s="16" t="s">
        <v>51</v>
      </c>
      <c r="G7" s="20" t="s">
        <v>69</v>
      </c>
      <c r="H7" s="42">
        <f t="shared" si="0"/>
        <v>40</v>
      </c>
      <c r="I7" s="20"/>
      <c r="J7" s="30"/>
      <c r="K7" s="17">
        <v>0.23</v>
      </c>
      <c r="L7" s="18">
        <f t="shared" si="1"/>
        <v>0</v>
      </c>
      <c r="M7" s="28" t="s">
        <v>74</v>
      </c>
    </row>
    <row r="8" spans="1:33" ht="62.25" customHeight="1">
      <c r="A8" s="19"/>
      <c r="B8" s="21"/>
      <c r="C8" s="15">
        <f t="shared" si="2"/>
        <v>70</v>
      </c>
      <c r="D8" s="20" t="s">
        <v>63</v>
      </c>
      <c r="E8" s="15">
        <v>75</v>
      </c>
      <c r="F8" s="16" t="s">
        <v>51</v>
      </c>
      <c r="G8" s="20" t="s">
        <v>70</v>
      </c>
      <c r="H8" s="42">
        <f t="shared" si="0"/>
        <v>25</v>
      </c>
      <c r="I8" s="20"/>
      <c r="J8" s="30"/>
      <c r="K8" s="17">
        <v>0.23</v>
      </c>
      <c r="L8" s="18">
        <f t="shared" si="1"/>
        <v>0</v>
      </c>
      <c r="M8" s="28" t="s">
        <v>73</v>
      </c>
    </row>
    <row r="9" spans="1:33" ht="62.25" customHeight="1">
      <c r="A9" s="19"/>
      <c r="B9" s="21"/>
      <c r="C9" s="15">
        <f t="shared" si="2"/>
        <v>80</v>
      </c>
      <c r="D9" s="20" t="s">
        <v>64</v>
      </c>
      <c r="E9" s="15">
        <v>56</v>
      </c>
      <c r="F9" s="16" t="s">
        <v>51</v>
      </c>
      <c r="G9" s="20" t="s">
        <v>71</v>
      </c>
      <c r="H9" s="42">
        <f t="shared" si="0"/>
        <v>25</v>
      </c>
      <c r="I9" s="20"/>
      <c r="J9" s="30"/>
      <c r="K9" s="17">
        <v>0.23</v>
      </c>
      <c r="L9" s="18">
        <f t="shared" si="1"/>
        <v>0</v>
      </c>
      <c r="M9" s="28" t="s">
        <v>73</v>
      </c>
    </row>
    <row r="10" spans="1:33" ht="62.25" customHeight="1">
      <c r="A10" s="19"/>
      <c r="B10" s="21"/>
      <c r="C10" s="15">
        <f t="shared" si="2"/>
        <v>90</v>
      </c>
      <c r="D10" s="20" t="s">
        <v>65</v>
      </c>
      <c r="E10" s="15">
        <v>44</v>
      </c>
      <c r="F10" s="16" t="s">
        <v>51</v>
      </c>
      <c r="G10" s="20" t="s">
        <v>72</v>
      </c>
      <c r="H10" s="42">
        <f t="shared" si="0"/>
        <v>26</v>
      </c>
      <c r="I10" s="20"/>
      <c r="J10" s="30"/>
      <c r="K10" s="17">
        <v>0.23</v>
      </c>
      <c r="L10" s="18">
        <f t="shared" si="1"/>
        <v>0</v>
      </c>
      <c r="M10" s="28" t="s">
        <v>73</v>
      </c>
    </row>
    <row r="11" spans="1:33" ht="23.25" customHeight="1">
      <c r="A11" s="33"/>
      <c r="B11" s="31"/>
      <c r="C11" s="34"/>
      <c r="D11" s="33"/>
      <c r="E11" s="34"/>
      <c r="F11" s="35"/>
      <c r="G11" s="36"/>
      <c r="H11" s="36"/>
      <c r="I11" s="31"/>
      <c r="J11" s="37"/>
      <c r="K11" s="38"/>
      <c r="L11" s="39"/>
      <c r="M11" s="40"/>
    </row>
    <row r="12" spans="1:33" ht="19.5" customHeight="1" thickBot="1">
      <c r="A12" s="33"/>
      <c r="B12" s="31"/>
      <c r="C12" s="34"/>
      <c r="D12" s="36"/>
      <c r="E12" s="34"/>
      <c r="F12" s="35"/>
      <c r="G12" s="36"/>
      <c r="H12" s="36"/>
      <c r="I12" s="31"/>
      <c r="J12" s="37"/>
      <c r="K12" s="38"/>
      <c r="L12" s="39"/>
      <c r="M12" s="41"/>
    </row>
    <row r="13" spans="1:33" ht="45.75" customHeight="1" thickBot="1">
      <c r="A13" s="49" t="s">
        <v>52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32">
        <f>SUM(L2:L12)</f>
        <v>0</v>
      </c>
      <c r="M13" s="31"/>
    </row>
  </sheetData>
  <sheetProtection formatColumns="0" formatRows="0"/>
  <mergeCells count="1">
    <mergeCell ref="A13:K13"/>
  </mergeCells>
  <pageMargins left="0.7" right="0.7" top="0.75" bottom="0.75" header="0.3" footer="0.3"/>
  <pageSetup paperSize="9" scale="15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s="3" customFormat="1" ht="15" customHeigh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12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46" t="s">
        <v>4</v>
      </c>
      <c r="B7" s="48"/>
      <c r="C7" s="46" t="s">
        <v>36</v>
      </c>
      <c r="D7" s="47"/>
      <c r="E7" s="47"/>
      <c r="F7" s="47"/>
      <c r="G7" s="47"/>
      <c r="H7" s="48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2025-08-25T08:04:05Z</cp:lastPrinted>
  <dcterms:created xsi:type="dcterms:W3CDTF">2025-02-28T00:00:00Z</dcterms:created>
  <dcterms:modified xsi:type="dcterms:W3CDTF">2025-11-19T07:49:08Z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