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Y:\przetargi\2025\272-x_25_odzież ochronna\"/>
    </mc:Choice>
  </mc:AlternateContent>
  <bookViews>
    <workbookView xWindow="0" yWindow="0" windowWidth="28800" windowHeight="14235" tabRatio="549"/>
  </bookViews>
  <sheets>
    <sheet name="Arkusz1" sheetId="1" r:id="rId1"/>
    <sheet name="Arkusz2" sheetId="2" r:id="rId2"/>
    <sheet name="Arkusz3" sheetId="3" r:id="rId3"/>
    <sheet name="Arkusz4" sheetId="4" r:id="rId4"/>
  </sheets>
  <definedNames>
    <definedName name="_xlnm._FilterDatabase" localSheetId="0" hidden="1">Arkusz1!$C$5:$I$41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" i="1" l="1"/>
  <c r="G40" i="1"/>
  <c r="G39" i="1"/>
  <c r="G38" i="1"/>
  <c r="I38" i="1" s="1"/>
  <c r="G37" i="1"/>
  <c r="G36" i="1"/>
  <c r="G35" i="1"/>
  <c r="G34" i="1"/>
  <c r="I34" i="1" s="1"/>
  <c r="G33" i="1"/>
  <c r="G32" i="1"/>
  <c r="G31" i="1"/>
  <c r="G30" i="1"/>
  <c r="I30" i="1" s="1"/>
  <c r="G29" i="1"/>
  <c r="G28" i="1"/>
  <c r="G27" i="1"/>
  <c r="G26" i="1"/>
  <c r="I26" i="1" s="1"/>
  <c r="G25" i="1"/>
  <c r="G24" i="1"/>
  <c r="G23" i="1"/>
  <c r="G22" i="1"/>
  <c r="I22" i="1" s="1"/>
  <c r="G21" i="1"/>
  <c r="G20" i="1"/>
  <c r="G19" i="1"/>
  <c r="G18" i="1"/>
  <c r="I18" i="1" s="1"/>
  <c r="G17" i="1"/>
  <c r="G16" i="1"/>
  <c r="G15" i="1"/>
  <c r="G14" i="1"/>
  <c r="I14" i="1" s="1"/>
  <c r="G13" i="1"/>
  <c r="G12" i="1"/>
  <c r="G11" i="1"/>
  <c r="G10" i="1"/>
  <c r="I10" i="1" s="1"/>
  <c r="G9" i="1"/>
  <c r="G8" i="1"/>
  <c r="G7" i="1"/>
  <c r="I7" i="1" s="1"/>
  <c r="I8" i="1"/>
  <c r="I9" i="1"/>
  <c r="I11" i="1"/>
  <c r="I12" i="1"/>
  <c r="I13" i="1"/>
  <c r="I15" i="1"/>
  <c r="I16" i="1"/>
  <c r="I17" i="1"/>
  <c r="I19" i="1"/>
  <c r="I20" i="1"/>
  <c r="I21" i="1"/>
  <c r="I23" i="1"/>
  <c r="I24" i="1"/>
  <c r="I25" i="1"/>
  <c r="I27" i="1"/>
  <c r="I28" i="1"/>
  <c r="I29" i="1"/>
  <c r="I31" i="1"/>
  <c r="I32" i="1"/>
  <c r="I33" i="1"/>
  <c r="I35" i="1"/>
  <c r="I36" i="1"/>
  <c r="I37" i="1"/>
  <c r="I39" i="1"/>
  <c r="I41" i="1"/>
  <c r="I40" i="1"/>
  <c r="G44" i="1" l="1"/>
  <c r="G42" i="1"/>
  <c r="G43" i="1" l="1"/>
</calcChain>
</file>

<file path=xl/sharedStrings.xml><?xml version="1.0" encoding="utf-8"?>
<sst xmlns="http://schemas.openxmlformats.org/spreadsheetml/2006/main" count="50" uniqueCount="50">
  <si>
    <t>Okulary ochronne gogle</t>
  </si>
  <si>
    <t>Okulary przeciwodpryskowe</t>
  </si>
  <si>
    <t>Lp.</t>
  </si>
  <si>
    <t>Dostawa odzieży ochronnej dla Miasteczka Studenckiego AGH w Krakowie</t>
  </si>
  <si>
    <t>Ubranie drelichowe.
2-cz., bawełna (gramatura min. 280 g⁄m²), spodnie typu ogrodniczki, bluza typu marynarka, kolor ciemnozielony rozmiary M-XXL</t>
  </si>
  <si>
    <t>Ubranie robocze - spodnie robocze ”ogrodniczki”, bawełna czarne, ciemny popiel, ciemny granat.
Bawełna czesankowa 100% o gramaturze 250-350 g⁄m² szerokie, regulowane szelki, dwie kieszenie boczne, dodatkowo kieszonki robocze na długopisy, miary, młotek,  regulacja w pasie, szlufki w pasie. Rozmiary M-XXXL</t>
  </si>
  <si>
    <t>Polar z długim rękawem z wszytym logo MS AGH.
Kolor ciemnozielony oraz minimum jeden z: czarny/granat/niebieski. Podszewka, materiał 100% poliester, na zamek, 2 kieszenie, bez kaptura, ze stójką, gramatura 200-400 g/m², waga do 400g, rozmiary S-XXXL</t>
  </si>
  <si>
    <t>Fartuch drelichowy.
Fartuch drelichowy, gramatura min. 260 g/m², długi rękaw, zapinany na guziki, kolor ciemnozielony rozmiary M-XXXL</t>
  </si>
  <si>
    <t>Fartuch roboczy z nadrukiem logo MS AGH.
Fartuch ochronny damski. Wykonany z elano-bawełny (bawełna 35%+ poliester 65%) o gramaturze 130-140 g/m2. Długość fartucha do połowy uda, dekolt w szpic (v) bez kołnierza, zapinany na zamek, guziki lub zatrzaski, dostępny w wersji z krótkim rękawem i bez rękawów, dwie zewnętrzne kieszenie (na wys. bioder). Krój fartucha taliowany. Kolor (min. jeden z podanych) błękitny/stalowy/granatowy. Rozmiar S-XXXL</t>
  </si>
  <si>
    <t>Getry.
Getry długie oraz 3/4, wykonane z elastycznego materiału o składzie 80-95% Bawełna, 5-20% Elastan, kryjące. Kolor czarny lub granat. Rozmiary S-XXXL</t>
  </si>
  <si>
    <t>Getry termoaktywne.
Długie, kolor czarny. Rozmiar S-XXL</t>
  </si>
  <si>
    <t>Kamizelka ocieplana z nadrukiem logo MS AGH.
Zewnętrzna powłoka 100% poliester , wewnątrz ocieplina min. 200g/m², podszewka wewnętrzna z polaru, zapinany na suwak, wysoka stójka zamiast kołnierza, dwie  zewnętrzne  kieszenie boczne wpuszczane ocieplane. Rozmiary S-XXL</t>
  </si>
  <si>
    <t>Koszula flanelowa.
Antyelektrostatyczna, zapinana na guziki, kieszeń na piersi otwarta, kołnierz, gramatura min. 190g/m², kolor czarny/niebieski/granat/zieleń, rozmiar S-XXXL</t>
  </si>
  <si>
    <t>Koszulka termoaktywna.
Długi rękaw, kolor czarny. Rozmiar S-XXL</t>
  </si>
  <si>
    <t>Koszulka typu polo z nadrukiem logo MS AGH.
Z kołnierzykiem, zapinana na trzy guziki, 70% poliester, 30% bawełna, 120 - 200 g/m², kolor czarny/popiel/granat/zieleń, rozmiar S-XXXL</t>
  </si>
  <si>
    <t>Kurtka ocieplana z kapturem z nadrukiem logo MS AGH.
Nieprzemakalna. Zewnętrzna powłoka 100% poliester, podszewka wewnętrzna z polaru, zapinana na zamek błyskawiczny. Kolor ciemnozielony oraz czarny lub granat. Rozmiary S-XXXL</t>
  </si>
  <si>
    <t>Kurtka Softshell wodoodporna z kapturem z nadrukiem logo MS AGH.
Zapięcie na zamek błyskawiczny, warstwa zewnętrzna 90% Poliester, 10% Elastan, wodoodporna, dwie boczne kieszenie na zamek, tkanina na plecach i w rękawach posiadająca wiatroodporną membranę, rozmiary S-XXXL</t>
  </si>
  <si>
    <t>Maseczki przeciwpyłowe jednorazowe.</t>
  </si>
  <si>
    <t>Buty trekkingowe. 
But o wysokości poniżej kostki, nieocieplany, sznurowany, lekki. Kauczukowa podeszwa z 4 mm bieżnikiem, kauczukowy otok z przodu buta, twardy nosek, podeszwa środkowa amortyzująca, rozmiary 39-45</t>
  </si>
  <si>
    <t>Obuwie robocze nr 1.
Obuwie robocze typu crocs. Wykonane z lekkiej, miękkiej i elastycznej pianki. Z przodu zabudowane z otworami wentylacyjnymi, z  paskiem do tyłu na piętę, który utrzymuje stopę w prawidłowej pozycji. Obszar pięty otwarty. Posiada anty-poślizgową, podeszwę. Kolor (min. jeden z podanych) granatowy, niebieski, zielony, czarny, rozmiary 36-43</t>
  </si>
  <si>
    <t>Obuwie robocze nr 2.
Buty typu klapki z paskiem regulującym na pięcie, który utrzymuje stopę w prawidłowej pozycji. Wykonane ze skóry. Przód pełny z otworami wentylacyjnymi. Obszar pięty otwarty. Posiada antypoślizgową podeszwę. Kolor biały oraz czarny, rozmiary 36-43</t>
  </si>
  <si>
    <t>Obuwie robocze nr 3
Półbuty, wyposażone w szeroki, wygodny nosek kompozytowy. Wykonane ze skóry. Wyściółka z tkaniny pochłaniającej pot, wymienna wkładka. Podeszwa z mocnego poliuretanu o własnościach antystatycznych i antypoślizgowych. Rozmiary 36-45</t>
  </si>
  <si>
    <t>Obuwie robocze zimowe
Trzewiki zimowe, wyposażone w szeroki, wygodny nosek kompozytowy. Rozmiary 36-45</t>
  </si>
  <si>
    <t>Obuwie robocze nr 4
Półbuty lekkie, wyposażone w szeroki, wygodny nosek kompozytowy. Wykonane ze skóry z wstawkami siatki wentylacyjnej z bocznymi otworami wietrzącymi stopy. Wyściółka z tkaniny pochłaniającej pot, wymienna wkładka. Podeszwa z mocnego poliuretanu o własnościach antystatycznych i antypoślizgowych. Rozmiary 36-45</t>
  </si>
  <si>
    <t>Obuwie robocze nr 5
Półbuty, podeszwa antypoślizgowa, wierzch skóra naturalna zamszowa, sznurowane, lekkie, pięta usztywniona, bez podnoska metalowego. Wkładka profilowana do kształtu stopy oraz wchłaniająca wilgoć. Podeszwa z mocnego poliuretanu o własnościach antystatycznych i antypoślizgowych. Rozmiary 36-45</t>
  </si>
  <si>
    <t>Obuwie robocze nr 6
Trzewiki robocze bez podnoska, utwardzany przód i pięta, wysokość ponad kostkę, sznurowane. Cholewka wykonana ze skóry bydlęcej, profilowana wkładka pochłaniająca wilgoć. Podeszwa: termoplastyczny poliuretan, bieżnikowana. Rozmiary 36-45</t>
  </si>
  <si>
    <t>Czapka z daszkiem z nadrukiem logo MS AGH.
Kolor ciemnozielony lub czarny</t>
  </si>
  <si>
    <t>Obuwie gumowe. Obuwie gumowe, tzw. gumowce, wysokie pod kolano. Kolor: ciemnozielone lub czarne. Rozmiary 36-45</t>
  </si>
  <si>
    <t>Podkoszulek z krótkim rękawem typu t-shirt z nadrukiem logo MS AGH. 100% bawełna, kolor biały/czarny/ciemnozielony/granat, rozmiar XS-XXXL.</t>
  </si>
  <si>
    <t>Rękawice ochronne nr 1
Rękawice 5-palcowe, drelichowe (gramatura min. 240), z wkładką bawełnianą. Rozmiary 6-12</t>
  </si>
  <si>
    <t>Rękawice ochronne nr 2
Rękawice 5-palcowe, drelichowe (gramatura min. 240). Rozmiary 6-12</t>
  </si>
  <si>
    <t>Rękawice ochronne nr 3
Rękawice 5-palcowe drelichowe wzmacniane skórą lico kozią. Rozmiary 6-12</t>
  </si>
  <si>
    <t>Rękawice ochronne nr 4
Rękawice 5-palcowe podgumowane tzw. Wampirki. Rozmiary 6-12</t>
  </si>
  <si>
    <t>Rękawice ochronne nr 5
Rękawice spawalnicze całodłonicowe - część chwytna wykonana z jednego kawałka skóry, szyte nicią kevlarową, wewnątrz podszewka bawłaniana, odporne na ciepło kontaktowe do 100°C, rozmiary 7-12</t>
  </si>
  <si>
    <t>Rękawice ochronne nr 6
Rękawica wykonana z poliestru zakończona ściągaczem na części chwytnej powleczona poliuretanem, do różnych prac precyzyjnych, rozmiary 7-12</t>
  </si>
  <si>
    <t>Producent/Wyrób własny</t>
  </si>
  <si>
    <t>Nazwa/Opis towaru</t>
  </si>
  <si>
    <t>Ilość</t>
  </si>
  <si>
    <t>Cena jednostkowa netto [PLN]</t>
  </si>
  <si>
    <t>Wartość netto [PLN]</t>
  </si>
  <si>
    <t>Wartość brutto [PLN]</t>
  </si>
  <si>
    <t>Formularz Specyfikacji Cenowej</t>
  </si>
  <si>
    <t>VAT
[%]</t>
  </si>
  <si>
    <t>Wartość netto za całość zamówienia</t>
  </si>
  <si>
    <t>Wartość brutto za całość zamówienia</t>
  </si>
  <si>
    <t>Załącznik nr 1A</t>
  </si>
  <si>
    <t>Buty zimowe Softshell.
But o wysokości powyżej kostki, ocieplany, sznurowany. Kauczukowa podeszwa z 4 mm bieżnikiem, kauczukowy otok z przodu buta, twardy nosek, podeszwa środkowa amortyzująca, warstwa zewnętrzna Softshell. But posiadający właściwości oddychające, lekki, rozmiary 39-45</t>
  </si>
  <si>
    <t>Czapka ocieplana, przędza akrylowa.</t>
  </si>
  <si>
    <t>Wartość podatku VAT za całość zamówienia</t>
  </si>
  <si>
    <t>Pola do uzupełnienia przez Wykonawcę. W kolumnie 3 należey wskazać producenta danego Towaru. W kolumnie 5 należy wpisać oferowaną cenę jednostkową netto dla danego Towaru. W kolumnie 7 należy wskazać prawidłową stawkę podatku VAT dla danego Towaru.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</si>
</sst>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  <scheme val="minor"/>
    </font>
    <font>
      <sz val="10"/>
      <color indexed="8"/>
      <name val="Czcionka tekstu podstawowego"/>
      <family val="2"/>
      <charset val="238"/>
    </font>
    <font>
      <b/>
      <sz val="10"/>
      <color indexed="8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  <font>
      <b/>
      <sz val="11"/>
      <color indexed="8"/>
      <name val="Calibri"/>
      <family val="2"/>
      <charset val="238"/>
      <scheme val="minor"/>
    </font>
    <font>
      <b/>
      <sz val="10"/>
      <color indexed="8"/>
      <name val="Czcionka tekstu podstawowego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" fontId="1" fillId="0" borderId="4" xfId="0" applyNumberFormat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4" fontId="1" fillId="0" borderId="5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2" fontId="1" fillId="2" borderId="4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9" fontId="1" fillId="2" borderId="4" xfId="0" applyNumberFormat="1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9" fontId="1" fillId="2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46"/>
  <sheetViews>
    <sheetView tabSelected="1" topLeftCell="B1" zoomScale="80" zoomScaleNormal="80" workbookViewId="0">
      <selection activeCell="I59" sqref="I59"/>
    </sheetView>
  </sheetViews>
  <sheetFormatPr defaultColWidth="10.25" defaultRowHeight="12.75"/>
  <cols>
    <col min="1" max="1" width="0" style="4" hidden="1" customWidth="1"/>
    <col min="2" max="2" width="3.25" style="10" customWidth="1"/>
    <col min="3" max="3" width="62.75" style="4" customWidth="1"/>
    <col min="4" max="4" width="19.75" style="4" customWidth="1"/>
    <col min="5" max="5" width="5.875" style="10" customWidth="1"/>
    <col min="6" max="7" width="14.5" style="4" customWidth="1"/>
    <col min="8" max="8" width="7.5" style="4" customWidth="1"/>
    <col min="9" max="9" width="14.625" style="4" customWidth="1"/>
    <col min="10" max="16384" width="10.25" style="4"/>
  </cols>
  <sheetData>
    <row r="1" spans="2:9" ht="15">
      <c r="I1" s="23" t="s">
        <v>45</v>
      </c>
    </row>
    <row r="2" spans="2:9" ht="24.75" customHeight="1">
      <c r="B2" s="22" t="s">
        <v>3</v>
      </c>
      <c r="C2" s="22"/>
      <c r="D2" s="22"/>
      <c r="E2" s="22"/>
      <c r="F2" s="22"/>
      <c r="G2" s="22"/>
      <c r="H2" s="22"/>
      <c r="I2" s="22"/>
    </row>
    <row r="3" spans="2:9" ht="24.75" customHeight="1">
      <c r="B3" s="22" t="s">
        <v>41</v>
      </c>
      <c r="C3" s="22"/>
      <c r="D3" s="22"/>
      <c r="E3" s="22"/>
      <c r="F3" s="22"/>
      <c r="G3" s="22"/>
      <c r="H3" s="22"/>
      <c r="I3" s="22"/>
    </row>
    <row r="4" spans="2:9" ht="14.25">
      <c r="B4" s="1"/>
      <c r="C4" s="1"/>
      <c r="D4" s="1"/>
      <c r="E4" s="1"/>
      <c r="F4" s="1"/>
      <c r="G4" s="1"/>
      <c r="H4" s="1"/>
      <c r="I4" s="1"/>
    </row>
    <row r="5" spans="2:9" s="5" customFormat="1" ht="72.75" customHeight="1">
      <c r="B5" s="3" t="s">
        <v>2</v>
      </c>
      <c r="C5" s="3" t="s">
        <v>36</v>
      </c>
      <c r="D5" s="34" t="s">
        <v>35</v>
      </c>
      <c r="E5" s="3" t="s">
        <v>37</v>
      </c>
      <c r="F5" s="34" t="s">
        <v>38</v>
      </c>
      <c r="G5" s="3" t="s">
        <v>39</v>
      </c>
      <c r="H5" s="34" t="s">
        <v>42</v>
      </c>
      <c r="I5" s="3" t="s">
        <v>40</v>
      </c>
    </row>
    <row r="6" spans="2:9" s="5" customFormat="1" ht="18" customHeight="1" thickBot="1">
      <c r="B6" s="13">
        <v>1</v>
      </c>
      <c r="C6" s="13">
        <v>2</v>
      </c>
      <c r="D6" s="35">
        <v>3</v>
      </c>
      <c r="E6" s="13">
        <v>4</v>
      </c>
      <c r="F6" s="35">
        <v>5</v>
      </c>
      <c r="G6" s="13">
        <v>6</v>
      </c>
      <c r="H6" s="35">
        <v>7</v>
      </c>
      <c r="I6" s="13">
        <v>8</v>
      </c>
    </row>
    <row r="7" spans="2:9" s="8" customFormat="1" ht="106.5" customHeight="1" thickTop="1">
      <c r="B7" s="16">
        <v>1</v>
      </c>
      <c r="C7" s="17" t="s">
        <v>18</v>
      </c>
      <c r="D7" s="27"/>
      <c r="E7" s="16">
        <v>10</v>
      </c>
      <c r="F7" s="24"/>
      <c r="G7" s="18" t="str">
        <f>IF(F7="","",F7*E7)</f>
        <v/>
      </c>
      <c r="H7" s="30"/>
      <c r="I7" s="18" t="str">
        <f>IFERROR(ROUND(G7*(1+H7),2),"")</f>
        <v/>
      </c>
    </row>
    <row r="8" spans="2:9" s="8" customFormat="1" ht="106.5" customHeight="1">
      <c r="B8" s="2">
        <v>2</v>
      </c>
      <c r="C8" s="6" t="s">
        <v>46</v>
      </c>
      <c r="D8" s="28"/>
      <c r="E8" s="2">
        <v>10</v>
      </c>
      <c r="F8" s="25"/>
      <c r="G8" s="7" t="str">
        <f t="shared" ref="G8:G41" si="0">IF(F8="","",F8*E8)</f>
        <v/>
      </c>
      <c r="H8" s="31"/>
      <c r="I8" s="7" t="str">
        <f t="shared" ref="I8:I41" si="1">IFERROR(ROUND(G8*(1+H8),2),"")</f>
        <v/>
      </c>
    </row>
    <row r="9" spans="2:9" s="8" customFormat="1" ht="106.5" customHeight="1">
      <c r="B9" s="2">
        <v>3</v>
      </c>
      <c r="C9" s="6" t="s">
        <v>47</v>
      </c>
      <c r="D9" s="28"/>
      <c r="E9" s="2">
        <v>15</v>
      </c>
      <c r="F9" s="25"/>
      <c r="G9" s="7" t="str">
        <f t="shared" si="0"/>
        <v/>
      </c>
      <c r="H9" s="31"/>
      <c r="I9" s="7" t="str">
        <f t="shared" si="1"/>
        <v/>
      </c>
    </row>
    <row r="10" spans="2:9" s="8" customFormat="1" ht="106.5" customHeight="1">
      <c r="B10" s="2">
        <v>4</v>
      </c>
      <c r="C10" s="6" t="s">
        <v>26</v>
      </c>
      <c r="D10" s="28"/>
      <c r="E10" s="2">
        <v>40</v>
      </c>
      <c r="F10" s="25"/>
      <c r="G10" s="7" t="str">
        <f t="shared" si="0"/>
        <v/>
      </c>
      <c r="H10" s="31"/>
      <c r="I10" s="7" t="str">
        <f t="shared" si="1"/>
        <v/>
      </c>
    </row>
    <row r="11" spans="2:9" s="8" customFormat="1" ht="106.5" customHeight="1">
      <c r="B11" s="2">
        <v>5</v>
      </c>
      <c r="C11" s="6" t="s">
        <v>7</v>
      </c>
      <c r="D11" s="28"/>
      <c r="E11" s="2">
        <v>20</v>
      </c>
      <c r="F11" s="25"/>
      <c r="G11" s="7" t="str">
        <f t="shared" si="0"/>
        <v/>
      </c>
      <c r="H11" s="31"/>
      <c r="I11" s="7" t="str">
        <f t="shared" si="1"/>
        <v/>
      </c>
    </row>
    <row r="12" spans="2:9" s="8" customFormat="1" ht="106.5" customHeight="1">
      <c r="B12" s="2">
        <v>6</v>
      </c>
      <c r="C12" s="6" t="s">
        <v>8</v>
      </c>
      <c r="D12" s="28"/>
      <c r="E12" s="2">
        <v>150</v>
      </c>
      <c r="F12" s="25"/>
      <c r="G12" s="7" t="str">
        <f t="shared" si="0"/>
        <v/>
      </c>
      <c r="H12" s="31"/>
      <c r="I12" s="7" t="str">
        <f t="shared" si="1"/>
        <v/>
      </c>
    </row>
    <row r="13" spans="2:9" s="8" customFormat="1" ht="106.5" customHeight="1">
      <c r="B13" s="2">
        <v>7</v>
      </c>
      <c r="C13" s="6" t="s">
        <v>10</v>
      </c>
      <c r="D13" s="28"/>
      <c r="E13" s="2">
        <v>20</v>
      </c>
      <c r="F13" s="25"/>
      <c r="G13" s="7" t="str">
        <f t="shared" si="0"/>
        <v/>
      </c>
      <c r="H13" s="31"/>
      <c r="I13" s="7" t="str">
        <f t="shared" si="1"/>
        <v/>
      </c>
    </row>
    <row r="14" spans="2:9" s="8" customFormat="1" ht="106.5" customHeight="1">
      <c r="B14" s="2">
        <v>8</v>
      </c>
      <c r="C14" s="6" t="s">
        <v>9</v>
      </c>
      <c r="D14" s="28"/>
      <c r="E14" s="2">
        <v>200</v>
      </c>
      <c r="F14" s="25"/>
      <c r="G14" s="7" t="str">
        <f t="shared" si="0"/>
        <v/>
      </c>
      <c r="H14" s="31"/>
      <c r="I14" s="7" t="str">
        <f t="shared" si="1"/>
        <v/>
      </c>
    </row>
    <row r="15" spans="2:9" s="8" customFormat="1" ht="106.5" customHeight="1">
      <c r="B15" s="2">
        <v>9</v>
      </c>
      <c r="C15" s="6" t="s">
        <v>11</v>
      </c>
      <c r="D15" s="28"/>
      <c r="E15" s="2">
        <v>30</v>
      </c>
      <c r="F15" s="25"/>
      <c r="G15" s="7" t="str">
        <f t="shared" si="0"/>
        <v/>
      </c>
      <c r="H15" s="31"/>
      <c r="I15" s="7" t="str">
        <f t="shared" si="1"/>
        <v/>
      </c>
    </row>
    <row r="16" spans="2:9" s="8" customFormat="1" ht="106.5" customHeight="1">
      <c r="B16" s="2">
        <v>10</v>
      </c>
      <c r="C16" s="6" t="s">
        <v>12</v>
      </c>
      <c r="D16" s="28"/>
      <c r="E16" s="2">
        <v>30</v>
      </c>
      <c r="F16" s="25"/>
      <c r="G16" s="7" t="str">
        <f t="shared" si="0"/>
        <v/>
      </c>
      <c r="H16" s="31"/>
      <c r="I16" s="7" t="str">
        <f t="shared" si="1"/>
        <v/>
      </c>
    </row>
    <row r="17" spans="2:30" s="8" customFormat="1" ht="106.5" customHeight="1">
      <c r="B17" s="2">
        <v>11</v>
      </c>
      <c r="C17" s="6" t="s">
        <v>13</v>
      </c>
      <c r="D17" s="28"/>
      <c r="E17" s="2">
        <v>10</v>
      </c>
      <c r="F17" s="25"/>
      <c r="G17" s="7" t="str">
        <f t="shared" si="0"/>
        <v/>
      </c>
      <c r="H17" s="31"/>
      <c r="I17" s="7" t="str">
        <f t="shared" si="1"/>
        <v/>
      </c>
    </row>
    <row r="18" spans="2:30" s="8" customFormat="1" ht="106.5" customHeight="1">
      <c r="B18" s="2">
        <v>12</v>
      </c>
      <c r="C18" s="6" t="s">
        <v>14</v>
      </c>
      <c r="D18" s="28"/>
      <c r="E18" s="2">
        <v>20</v>
      </c>
      <c r="F18" s="25"/>
      <c r="G18" s="7" t="str">
        <f t="shared" si="0"/>
        <v/>
      </c>
      <c r="H18" s="31"/>
      <c r="I18" s="7" t="str">
        <f t="shared" si="1"/>
        <v/>
      </c>
    </row>
    <row r="19" spans="2:30" s="8" customFormat="1" ht="106.5" customHeight="1">
      <c r="B19" s="2">
        <v>13</v>
      </c>
      <c r="C19" s="6" t="s">
        <v>15</v>
      </c>
      <c r="D19" s="28"/>
      <c r="E19" s="2">
        <v>40</v>
      </c>
      <c r="F19" s="25"/>
      <c r="G19" s="7" t="str">
        <f t="shared" si="0"/>
        <v/>
      </c>
      <c r="H19" s="31"/>
      <c r="I19" s="7" t="str">
        <f t="shared" si="1"/>
        <v/>
      </c>
    </row>
    <row r="20" spans="2:30" s="8" customFormat="1" ht="106.5" customHeight="1">
      <c r="B20" s="2">
        <v>14</v>
      </c>
      <c r="C20" s="6" t="s">
        <v>16</v>
      </c>
      <c r="D20" s="28"/>
      <c r="E20" s="2">
        <v>10</v>
      </c>
      <c r="F20" s="25"/>
      <c r="G20" s="7" t="str">
        <f t="shared" si="0"/>
        <v/>
      </c>
      <c r="H20" s="31"/>
      <c r="I20" s="7" t="str">
        <f t="shared" si="1"/>
        <v/>
      </c>
    </row>
    <row r="21" spans="2:30" s="8" customFormat="1" ht="106.5" customHeight="1">
      <c r="B21" s="2">
        <v>15</v>
      </c>
      <c r="C21" s="6" t="s">
        <v>17</v>
      </c>
      <c r="D21" s="28"/>
      <c r="E21" s="2">
        <v>100</v>
      </c>
      <c r="F21" s="25"/>
      <c r="G21" s="7" t="str">
        <f t="shared" si="0"/>
        <v/>
      </c>
      <c r="H21" s="31"/>
      <c r="I21" s="7" t="str">
        <f t="shared" si="1"/>
        <v/>
      </c>
    </row>
    <row r="22" spans="2:30" s="8" customFormat="1" ht="106.5" customHeight="1">
      <c r="B22" s="2">
        <v>16</v>
      </c>
      <c r="C22" s="6" t="s">
        <v>27</v>
      </c>
      <c r="D22" s="28"/>
      <c r="E22" s="2">
        <v>20</v>
      </c>
      <c r="F22" s="25"/>
      <c r="G22" s="7" t="str">
        <f t="shared" si="0"/>
        <v/>
      </c>
      <c r="H22" s="31"/>
      <c r="I22" s="7" t="str">
        <f t="shared" si="1"/>
        <v/>
      </c>
    </row>
    <row r="23" spans="2:30" s="8" customFormat="1" ht="106.5" customHeight="1">
      <c r="B23" s="2">
        <v>17</v>
      </c>
      <c r="C23" s="6" t="s">
        <v>19</v>
      </c>
      <c r="D23" s="28"/>
      <c r="E23" s="2">
        <v>50</v>
      </c>
      <c r="F23" s="25"/>
      <c r="G23" s="7" t="str">
        <f t="shared" si="0"/>
        <v/>
      </c>
      <c r="H23" s="31"/>
      <c r="I23" s="7" t="str">
        <f t="shared" si="1"/>
        <v/>
      </c>
    </row>
    <row r="24" spans="2:30" s="8" customFormat="1" ht="106.5" customHeight="1">
      <c r="B24" s="2">
        <v>18</v>
      </c>
      <c r="C24" s="6" t="s">
        <v>20</v>
      </c>
      <c r="D24" s="28"/>
      <c r="E24" s="2">
        <v>30</v>
      </c>
      <c r="F24" s="25"/>
      <c r="G24" s="7" t="str">
        <f t="shared" si="0"/>
        <v/>
      </c>
      <c r="H24" s="31"/>
      <c r="I24" s="7" t="str">
        <f t="shared" si="1"/>
        <v/>
      </c>
    </row>
    <row r="25" spans="2:30" s="8" customFormat="1" ht="106.5" customHeight="1">
      <c r="B25" s="2">
        <v>19</v>
      </c>
      <c r="C25" s="6" t="s">
        <v>21</v>
      </c>
      <c r="D25" s="28"/>
      <c r="E25" s="2">
        <v>20</v>
      </c>
      <c r="F25" s="25"/>
      <c r="G25" s="7" t="str">
        <f t="shared" si="0"/>
        <v/>
      </c>
      <c r="H25" s="31"/>
      <c r="I25" s="7" t="str">
        <f t="shared" si="1"/>
        <v/>
      </c>
      <c r="Y25" s="9"/>
      <c r="Z25" s="9"/>
      <c r="AA25" s="9"/>
      <c r="AB25" s="9"/>
      <c r="AC25" s="9"/>
      <c r="AD25" s="9"/>
    </row>
    <row r="26" spans="2:30" s="8" customFormat="1" ht="106.5" customHeight="1">
      <c r="B26" s="2">
        <v>20</v>
      </c>
      <c r="C26" s="6" t="s">
        <v>23</v>
      </c>
      <c r="D26" s="28"/>
      <c r="E26" s="2">
        <v>20</v>
      </c>
      <c r="F26" s="25"/>
      <c r="G26" s="7" t="str">
        <f t="shared" si="0"/>
        <v/>
      </c>
      <c r="H26" s="31"/>
      <c r="I26" s="7" t="str">
        <f t="shared" si="1"/>
        <v/>
      </c>
    </row>
    <row r="27" spans="2:30" s="8" customFormat="1" ht="106.5" customHeight="1">
      <c r="B27" s="2">
        <v>21</v>
      </c>
      <c r="C27" s="6" t="s">
        <v>24</v>
      </c>
      <c r="D27" s="28"/>
      <c r="E27" s="2">
        <v>20</v>
      </c>
      <c r="F27" s="25"/>
      <c r="G27" s="7" t="str">
        <f t="shared" si="0"/>
        <v/>
      </c>
      <c r="H27" s="31"/>
      <c r="I27" s="7" t="str">
        <f t="shared" si="1"/>
        <v/>
      </c>
    </row>
    <row r="28" spans="2:30" s="8" customFormat="1" ht="106.5" customHeight="1">
      <c r="B28" s="2">
        <v>22</v>
      </c>
      <c r="C28" s="6" t="s">
        <v>25</v>
      </c>
      <c r="D28" s="28"/>
      <c r="E28" s="2">
        <v>10</v>
      </c>
      <c r="F28" s="25"/>
      <c r="G28" s="7" t="str">
        <f t="shared" si="0"/>
        <v/>
      </c>
      <c r="H28" s="31"/>
      <c r="I28" s="7" t="str">
        <f t="shared" si="1"/>
        <v/>
      </c>
    </row>
    <row r="29" spans="2:30" s="8" customFormat="1" ht="106.5" customHeight="1">
      <c r="B29" s="2">
        <v>23</v>
      </c>
      <c r="C29" s="6" t="s">
        <v>22</v>
      </c>
      <c r="D29" s="28"/>
      <c r="E29" s="2">
        <v>10</v>
      </c>
      <c r="F29" s="25"/>
      <c r="G29" s="7" t="str">
        <f t="shared" si="0"/>
        <v/>
      </c>
      <c r="H29" s="31"/>
      <c r="I29" s="7" t="str">
        <f t="shared" si="1"/>
        <v/>
      </c>
    </row>
    <row r="30" spans="2:30" s="8" customFormat="1" ht="106.5" customHeight="1">
      <c r="B30" s="2">
        <v>24</v>
      </c>
      <c r="C30" s="6" t="s">
        <v>0</v>
      </c>
      <c r="D30" s="28"/>
      <c r="E30" s="2">
        <v>30</v>
      </c>
      <c r="F30" s="25"/>
      <c r="G30" s="7" t="str">
        <f t="shared" si="0"/>
        <v/>
      </c>
      <c r="H30" s="31"/>
      <c r="I30" s="7" t="str">
        <f t="shared" si="1"/>
        <v/>
      </c>
    </row>
    <row r="31" spans="2:30" s="8" customFormat="1" ht="106.5" customHeight="1">
      <c r="B31" s="2">
        <v>25</v>
      </c>
      <c r="C31" s="6" t="s">
        <v>1</v>
      </c>
      <c r="D31" s="28"/>
      <c r="E31" s="2">
        <v>30</v>
      </c>
      <c r="F31" s="25"/>
      <c r="G31" s="7" t="str">
        <f t="shared" si="0"/>
        <v/>
      </c>
      <c r="H31" s="31"/>
      <c r="I31" s="7" t="str">
        <f t="shared" si="1"/>
        <v/>
      </c>
    </row>
    <row r="32" spans="2:30" s="8" customFormat="1" ht="106.5" customHeight="1">
      <c r="B32" s="2">
        <v>26</v>
      </c>
      <c r="C32" s="6" t="s">
        <v>28</v>
      </c>
      <c r="D32" s="28"/>
      <c r="E32" s="2">
        <v>80</v>
      </c>
      <c r="F32" s="25"/>
      <c r="G32" s="7" t="str">
        <f t="shared" si="0"/>
        <v/>
      </c>
      <c r="H32" s="31"/>
      <c r="I32" s="7" t="str">
        <f t="shared" si="1"/>
        <v/>
      </c>
    </row>
    <row r="33" spans="2:9" s="8" customFormat="1" ht="106.5" customHeight="1">
      <c r="B33" s="2">
        <v>27</v>
      </c>
      <c r="C33" s="6" t="s">
        <v>6</v>
      </c>
      <c r="D33" s="28"/>
      <c r="E33" s="2">
        <v>50</v>
      </c>
      <c r="F33" s="25"/>
      <c r="G33" s="7" t="str">
        <f t="shared" si="0"/>
        <v/>
      </c>
      <c r="H33" s="31"/>
      <c r="I33" s="7" t="str">
        <f t="shared" si="1"/>
        <v/>
      </c>
    </row>
    <row r="34" spans="2:9" s="8" customFormat="1" ht="106.5" customHeight="1">
      <c r="B34" s="2">
        <v>28</v>
      </c>
      <c r="C34" s="6" t="s">
        <v>29</v>
      </c>
      <c r="D34" s="28"/>
      <c r="E34" s="2">
        <v>80</v>
      </c>
      <c r="F34" s="25"/>
      <c r="G34" s="7" t="str">
        <f t="shared" si="0"/>
        <v/>
      </c>
      <c r="H34" s="31"/>
      <c r="I34" s="7" t="str">
        <f t="shared" si="1"/>
        <v/>
      </c>
    </row>
    <row r="35" spans="2:9" s="8" customFormat="1" ht="106.5" customHeight="1">
      <c r="B35" s="2">
        <v>29</v>
      </c>
      <c r="C35" s="6" t="s">
        <v>30</v>
      </c>
      <c r="D35" s="28"/>
      <c r="E35" s="2">
        <v>80</v>
      </c>
      <c r="F35" s="25"/>
      <c r="G35" s="7" t="str">
        <f t="shared" si="0"/>
        <v/>
      </c>
      <c r="H35" s="31"/>
      <c r="I35" s="7" t="str">
        <f t="shared" si="1"/>
        <v/>
      </c>
    </row>
    <row r="36" spans="2:9" s="8" customFormat="1" ht="106.5" customHeight="1">
      <c r="B36" s="2">
        <v>30</v>
      </c>
      <c r="C36" s="6" t="s">
        <v>31</v>
      </c>
      <c r="D36" s="28"/>
      <c r="E36" s="2">
        <v>20</v>
      </c>
      <c r="F36" s="25"/>
      <c r="G36" s="7" t="str">
        <f t="shared" si="0"/>
        <v/>
      </c>
      <c r="H36" s="31"/>
      <c r="I36" s="7" t="str">
        <f t="shared" si="1"/>
        <v/>
      </c>
    </row>
    <row r="37" spans="2:9" s="8" customFormat="1" ht="106.5" customHeight="1">
      <c r="B37" s="2">
        <v>31</v>
      </c>
      <c r="C37" s="6" t="s">
        <v>32</v>
      </c>
      <c r="D37" s="28"/>
      <c r="E37" s="2">
        <v>50</v>
      </c>
      <c r="F37" s="25"/>
      <c r="G37" s="7" t="str">
        <f t="shared" si="0"/>
        <v/>
      </c>
      <c r="H37" s="31"/>
      <c r="I37" s="7" t="str">
        <f t="shared" si="1"/>
        <v/>
      </c>
    </row>
    <row r="38" spans="2:9" s="8" customFormat="1" ht="106.5" customHeight="1">
      <c r="B38" s="2">
        <v>32</v>
      </c>
      <c r="C38" s="6" t="s">
        <v>33</v>
      </c>
      <c r="D38" s="28"/>
      <c r="E38" s="2">
        <v>10</v>
      </c>
      <c r="F38" s="25"/>
      <c r="G38" s="7" t="str">
        <f t="shared" si="0"/>
        <v/>
      </c>
      <c r="H38" s="31"/>
      <c r="I38" s="7" t="str">
        <f t="shared" si="1"/>
        <v/>
      </c>
    </row>
    <row r="39" spans="2:9" s="8" customFormat="1" ht="106.5" customHeight="1">
      <c r="B39" s="2">
        <v>33</v>
      </c>
      <c r="C39" s="6" t="s">
        <v>34</v>
      </c>
      <c r="D39" s="28"/>
      <c r="E39" s="2">
        <v>20</v>
      </c>
      <c r="F39" s="25"/>
      <c r="G39" s="7" t="str">
        <f t="shared" si="0"/>
        <v/>
      </c>
      <c r="H39" s="31"/>
      <c r="I39" s="7" t="str">
        <f t="shared" si="1"/>
        <v/>
      </c>
    </row>
    <row r="40" spans="2:9" s="8" customFormat="1" ht="106.5" customHeight="1">
      <c r="B40" s="2">
        <v>34</v>
      </c>
      <c r="C40" s="6" t="s">
        <v>4</v>
      </c>
      <c r="D40" s="28"/>
      <c r="E40" s="2">
        <v>20</v>
      </c>
      <c r="F40" s="25"/>
      <c r="G40" s="7" t="str">
        <f t="shared" si="0"/>
        <v/>
      </c>
      <c r="H40" s="31"/>
      <c r="I40" s="7" t="str">
        <f t="shared" si="1"/>
        <v/>
      </c>
    </row>
    <row r="41" spans="2:9" s="8" customFormat="1" ht="106.5" customHeight="1" thickBot="1">
      <c r="B41" s="19">
        <v>35</v>
      </c>
      <c r="C41" s="20" t="s">
        <v>5</v>
      </c>
      <c r="D41" s="29"/>
      <c r="E41" s="19">
        <v>20</v>
      </c>
      <c r="F41" s="26"/>
      <c r="G41" s="21" t="str">
        <f t="shared" si="0"/>
        <v/>
      </c>
      <c r="H41" s="32"/>
      <c r="I41" s="21" t="str">
        <f t="shared" si="1"/>
        <v/>
      </c>
    </row>
    <row r="42" spans="2:9" ht="40.5" customHeight="1" thickTop="1">
      <c r="B42" s="14" t="s">
        <v>43</v>
      </c>
      <c r="C42" s="14"/>
      <c r="D42" s="14"/>
      <c r="E42" s="14"/>
      <c r="F42" s="14"/>
      <c r="G42" s="15" t="str">
        <f>IF(SUM(G7:G41)=0,"",SUM(G7:G41))</f>
        <v/>
      </c>
      <c r="H42" s="15"/>
      <c r="I42" s="15"/>
    </row>
    <row r="43" spans="2:9" ht="40.5" customHeight="1">
      <c r="B43" s="11" t="s">
        <v>48</v>
      </c>
      <c r="C43" s="11"/>
      <c r="D43" s="11"/>
      <c r="E43" s="11"/>
      <c r="F43" s="11"/>
      <c r="G43" s="12" t="str">
        <f>IFERROR(IF(G42=0,"",G44-G42),"")</f>
        <v/>
      </c>
      <c r="H43" s="12"/>
      <c r="I43" s="12"/>
    </row>
    <row r="44" spans="2:9" ht="40.5" customHeight="1">
      <c r="B44" s="11" t="s">
        <v>44</v>
      </c>
      <c r="C44" s="11"/>
      <c r="D44" s="11"/>
      <c r="E44" s="11"/>
      <c r="F44" s="11"/>
      <c r="G44" s="12" t="str">
        <f>IF(SUM(G7:G41)=0,"",SUM(I7:I41))</f>
        <v/>
      </c>
      <c r="H44" s="12"/>
      <c r="I44" s="12"/>
    </row>
    <row r="45" spans="2:9" ht="27" customHeight="1"/>
    <row r="46" spans="2:9" ht="39" customHeight="1">
      <c r="B46" s="33" t="s">
        <v>49</v>
      </c>
      <c r="C46" s="33"/>
      <c r="D46" s="33"/>
      <c r="E46" s="33"/>
      <c r="F46" s="33"/>
      <c r="G46" s="33"/>
      <c r="H46" s="33"/>
      <c r="I46" s="33"/>
    </row>
  </sheetData>
  <sheetProtection selectLockedCells="1" selectUnlockedCells="1"/>
  <mergeCells count="9">
    <mergeCell ref="B46:I46"/>
    <mergeCell ref="B2:I2"/>
    <mergeCell ref="B3:I3"/>
    <mergeCell ref="B42:F42"/>
    <mergeCell ref="G42:I42"/>
    <mergeCell ref="B44:F44"/>
    <mergeCell ref="G44:I44"/>
    <mergeCell ref="B43:F43"/>
    <mergeCell ref="G43:I43"/>
  </mergeCells>
  <pageMargins left="0.7" right="0.7" top="0.75" bottom="0.75" header="0.51180555555555551" footer="0.51180555555555551"/>
  <pageSetup paperSize="9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25" defaultRowHeight="14.2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25" defaultRowHeight="14.2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25" defaultRowHeight="14.2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</dc:creator>
  <cp:lastModifiedBy>Łukasz Szłapa</cp:lastModifiedBy>
  <cp:lastPrinted>2025-09-15T12:21:43Z</cp:lastPrinted>
  <dcterms:created xsi:type="dcterms:W3CDTF">2019-03-04T14:22:22Z</dcterms:created>
  <dcterms:modified xsi:type="dcterms:W3CDTF">2025-10-06T07:24:19Z</dcterms:modified>
</cp:coreProperties>
</file>