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1" r:id="rId1"/>
  </sheets>
  <calcPr calcId="124519"/>
</workbook>
</file>

<file path=xl/calcChain.xml><?xml version="1.0" encoding="utf-8"?>
<calcChain xmlns="http://schemas.openxmlformats.org/spreadsheetml/2006/main">
  <c r="J37" i="1"/>
  <c r="L37"/>
  <c r="M37"/>
  <c r="H139"/>
  <c r="I139"/>
  <c r="F139"/>
  <c r="H10"/>
  <c r="I10"/>
  <c r="J10"/>
  <c r="L10"/>
  <c r="M10"/>
  <c r="H4"/>
  <c r="I4"/>
  <c r="J4"/>
  <c r="L4"/>
  <c r="M4"/>
  <c r="J289"/>
  <c r="M289" l="1"/>
  <c r="L289"/>
  <c r="H221" l="1"/>
  <c r="J221"/>
  <c r="F221"/>
  <c r="F166"/>
  <c r="J127"/>
  <c r="J133"/>
  <c r="J166"/>
  <c r="J211"/>
  <c r="M221"/>
  <c r="J234"/>
  <c r="J240"/>
  <c r="J247"/>
  <c r="J254"/>
  <c r="J303"/>
  <c r="J322"/>
  <c r="J367"/>
  <c r="J423"/>
  <c r="J424"/>
  <c r="J431"/>
  <c r="L221" l="1"/>
  <c r="J425"/>
  <c r="J315"/>
  <c r="J197"/>
  <c r="J410"/>
  <c r="J345"/>
  <c r="J353"/>
  <c r="J438"/>
  <c r="J297"/>
  <c r="J16"/>
  <c r="J279"/>
  <c r="J180"/>
  <c r="J385"/>
  <c r="J152"/>
  <c r="L418"/>
  <c r="J309"/>
  <c r="J186"/>
  <c r="J452"/>
  <c r="L385"/>
  <c r="L367"/>
  <c r="L362"/>
  <c r="J228"/>
  <c r="M391"/>
  <c r="L379"/>
  <c r="J160"/>
  <c r="L373"/>
  <c r="L431"/>
  <c r="M431" s="1"/>
  <c r="J418"/>
  <c r="J397"/>
  <c r="J391"/>
  <c r="J379"/>
  <c r="J373"/>
  <c r="J362"/>
  <c r="J173"/>
  <c r="M373" l="1"/>
  <c r="M385"/>
  <c r="M379"/>
  <c r="M418"/>
  <c r="L391"/>
  <c r="M367"/>
  <c r="M362"/>
  <c r="L173"/>
  <c r="M173"/>
  <c r="F345" l="1"/>
  <c r="F438"/>
  <c r="L438" l="1"/>
  <c r="H438"/>
  <c r="M438" l="1"/>
  <c r="I438"/>
  <c r="F452" l="1"/>
  <c r="L452" l="1"/>
  <c r="H452"/>
  <c r="F197"/>
  <c r="M452" l="1"/>
  <c r="I452"/>
  <c r="F418"/>
  <c r="I418" l="1"/>
  <c r="H418"/>
  <c r="F385" l="1"/>
  <c r="H385" l="1"/>
  <c r="I385"/>
  <c r="F322"/>
  <c r="F391" l="1"/>
  <c r="F431"/>
  <c r="H391" l="1"/>
  <c r="H431"/>
  <c r="I391"/>
  <c r="F10"/>
  <c r="I431" l="1"/>
  <c r="F379"/>
  <c r="I379"/>
  <c r="H379" l="1"/>
  <c r="F425"/>
  <c r="H424"/>
  <c r="L424" s="1"/>
  <c r="H423"/>
  <c r="I423" l="1"/>
  <c r="M423" s="1"/>
  <c r="L423"/>
  <c r="L425" s="1"/>
  <c r="I424"/>
  <c r="M424" s="1"/>
  <c r="H425"/>
  <c r="F410"/>
  <c r="F397"/>
  <c r="L397"/>
  <c r="F373"/>
  <c r="I373"/>
  <c r="F362"/>
  <c r="F234"/>
  <c r="M425" l="1"/>
  <c r="I425"/>
  <c r="H397"/>
  <c r="I362"/>
  <c r="H373"/>
  <c r="H362"/>
  <c r="H367"/>
  <c r="I367" s="1"/>
  <c r="M397"/>
  <c r="F353"/>
  <c r="L322"/>
  <c r="F315"/>
  <c r="F309"/>
  <c r="F303"/>
  <c r="F297"/>
  <c r="F279"/>
  <c r="F211"/>
  <c r="F204"/>
  <c r="F180"/>
  <c r="F173"/>
  <c r="F152"/>
  <c r="F127"/>
  <c r="F121"/>
  <c r="F37"/>
  <c r="M180" l="1"/>
  <c r="L180"/>
  <c r="M303"/>
  <c r="L303"/>
  <c r="I397"/>
  <c r="M322"/>
  <c r="H322"/>
  <c r="H303"/>
  <c r="H309"/>
  <c r="H353"/>
  <c r="H315"/>
  <c r="H180"/>
  <c r="I221"/>
  <c r="H297"/>
  <c r="I180" l="1"/>
  <c r="I303"/>
  <c r="M353"/>
  <c r="M315"/>
  <c r="M309"/>
  <c r="L353"/>
  <c r="L315"/>
  <c r="L309"/>
  <c r="I309"/>
  <c r="I315"/>
  <c r="M297"/>
  <c r="I297"/>
  <c r="L297"/>
  <c r="H410"/>
  <c r="I322"/>
  <c r="I353"/>
  <c r="L410" l="1"/>
  <c r="M410"/>
  <c r="H345"/>
  <c r="I410"/>
  <c r="L345" l="1"/>
  <c r="M197"/>
  <c r="M345"/>
  <c r="L197"/>
  <c r="I345"/>
  <c r="F289" l="1"/>
  <c r="F284"/>
  <c r="F254"/>
  <c r="F247"/>
  <c r="L247"/>
  <c r="F240"/>
  <c r="L240"/>
  <c r="M254" l="1"/>
  <c r="L254"/>
  <c r="H279"/>
  <c r="L279"/>
  <c r="M279"/>
  <c r="H240"/>
  <c r="M247"/>
  <c r="H289"/>
  <c r="H254"/>
  <c r="H247"/>
  <c r="H284"/>
  <c r="M240"/>
  <c r="F228"/>
  <c r="L211"/>
  <c r="H204"/>
  <c r="H197"/>
  <c r="F186"/>
  <c r="L166"/>
  <c r="F160"/>
  <c r="F133"/>
  <c r="L127"/>
  <c r="H121"/>
  <c r="L160" l="1"/>
  <c r="M133"/>
  <c r="L133"/>
  <c r="L152"/>
  <c r="H234"/>
  <c r="L234"/>
  <c r="I289"/>
  <c r="H127"/>
  <c r="I173"/>
  <c r="H173"/>
  <c r="I197"/>
  <c r="I279"/>
  <c r="M211"/>
  <c r="H211"/>
  <c r="I204"/>
  <c r="H152"/>
  <c r="I254"/>
  <c r="I284"/>
  <c r="I240"/>
  <c r="I247"/>
  <c r="H186"/>
  <c r="H228"/>
  <c r="I186"/>
  <c r="H166"/>
  <c r="M166"/>
  <c r="H133"/>
  <c r="H160"/>
  <c r="I121"/>
  <c r="H37"/>
  <c r="L16"/>
  <c r="F16"/>
  <c r="F4"/>
  <c r="L186" l="1"/>
  <c r="L228"/>
  <c r="M228"/>
  <c r="M160"/>
  <c r="I234"/>
  <c r="M234"/>
  <c r="M152"/>
  <c r="I127"/>
  <c r="M127"/>
  <c r="M186"/>
  <c r="I211"/>
  <c r="I152"/>
  <c r="I228"/>
  <c r="H16"/>
  <c r="I166"/>
  <c r="M16"/>
  <c r="I160"/>
  <c r="I133"/>
  <c r="I37" l="1"/>
  <c r="I16"/>
</calcChain>
</file>

<file path=xl/sharedStrings.xml><?xml version="1.0" encoding="utf-8"?>
<sst xmlns="http://schemas.openxmlformats.org/spreadsheetml/2006/main" count="1551" uniqueCount="428">
  <si>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</si>
  <si>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</si>
  <si>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</si>
  <si>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</si>
  <si>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</si>
  <si>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</si>
  <si>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</si>
  <si>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</si>
  <si>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</si>
  <si>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2.</t>
  </si>
  <si>
    <t>3.</t>
  </si>
  <si>
    <t>4.</t>
  </si>
  <si>
    <t>5.</t>
  </si>
  <si>
    <t>Nr fabryczny</t>
  </si>
  <si>
    <t>Rok produkcji</t>
  </si>
  <si>
    <t>Częstotliwość przeglądów</t>
  </si>
  <si>
    <t>6.</t>
  </si>
  <si>
    <t>7.</t>
  </si>
  <si>
    <t>8.</t>
  </si>
  <si>
    <t>9.</t>
  </si>
  <si>
    <t>10.</t>
  </si>
  <si>
    <t>Kwota VAT</t>
  </si>
  <si>
    <t>SUMA</t>
  </si>
  <si>
    <t>11.</t>
  </si>
  <si>
    <t>12.</t>
  </si>
  <si>
    <t>13.</t>
  </si>
  <si>
    <t>14.</t>
  </si>
  <si>
    <t>AR22F068555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</si>
  <si>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</si>
  <si>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</si>
  <si>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</si>
  <si>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</si>
  <si>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</si>
  <si>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</si>
  <si>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</si>
  <si>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</si>
  <si>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</si>
  <si>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</si>
  <si>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</si>
  <si>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</si>
  <si>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</si>
  <si>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</si>
  <si>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</si>
  <si>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</si>
  <si>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</si>
  <si>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1 na 24 miesiące</t>
  </si>
  <si>
    <t>Kwota 4 przeglądów netto</t>
  </si>
  <si>
    <t>Aparat do termolezji LG2</t>
  </si>
  <si>
    <t>AA9C07014</t>
  </si>
  <si>
    <t>Zadanie nr 1. Przeglądy okresowe i naprawy - aparat do termolezji</t>
  </si>
  <si>
    <t>MIKROSKOP OPERACYJNY LEICA MIKROSYSTEMS M530 OHX</t>
  </si>
  <si>
    <t>050416001</t>
  </si>
  <si>
    <t>MIKROSKOP OPERACYJNY Leica M525 F40.</t>
  </si>
  <si>
    <t>030717001</t>
  </si>
  <si>
    <t>Zadanie nr 2. Przeglądy okresowe i naprawy - Mikroskopy operacyjne Leica</t>
  </si>
  <si>
    <t>Zestaw neurochirurgiczny do napędu ELAN</t>
  </si>
  <si>
    <t xml:space="preserve">2. </t>
  </si>
  <si>
    <t>Napęd sieciowy traumatologiczno-neurochirurgiczny ELAN</t>
  </si>
  <si>
    <t>5288</t>
  </si>
  <si>
    <t>Zadanie nr 3. Przeglądy okresowe i naprawy - Zestaw neurochirurgiczny ELAN</t>
  </si>
  <si>
    <t>Kardiomonitor VISTA 120S Drager</t>
  </si>
  <si>
    <t>S2SNE1486</t>
  </si>
  <si>
    <t>S2SNE2468</t>
  </si>
  <si>
    <t>S2SNE3009</t>
  </si>
  <si>
    <t>S2SNE1978</t>
  </si>
  <si>
    <t>S2SNE2688</t>
  </si>
  <si>
    <t>S2SNE2445</t>
  </si>
  <si>
    <t>S2SNE2446</t>
  </si>
  <si>
    <t>S2SNE3042</t>
  </si>
  <si>
    <t>S2SNE2459</t>
  </si>
  <si>
    <t>S2SNE2481</t>
  </si>
  <si>
    <t>S2SNE2480</t>
  </si>
  <si>
    <t>S2SNE1162</t>
  </si>
  <si>
    <t>S2SNE1437</t>
  </si>
  <si>
    <t>S2SNE1843</t>
  </si>
  <si>
    <t>S2SNE2663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</si>
  <si>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</si>
  <si>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</si>
  <si>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</si>
  <si>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</si>
  <si>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</si>
  <si>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</si>
  <si>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</si>
  <si>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</si>
  <si>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</si>
  <si>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</si>
  <si>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</si>
  <si>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</si>
  <si>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</si>
  <si>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</si>
  <si>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</si>
  <si>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</si>
  <si>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</si>
  <si>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</si>
  <si>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</si>
  <si>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</si>
  <si>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</si>
  <si>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</si>
  <si>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</si>
  <si>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</si>
  <si>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</si>
  <si>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</si>
  <si>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</si>
  <si>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</si>
  <si>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</si>
  <si>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</si>
  <si>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</si>
  <si>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</si>
  <si>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</si>
  <si>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</si>
  <si>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</si>
  <si>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</si>
  <si>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</si>
  <si>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</si>
  <si>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</si>
  <si>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</si>
  <si>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</si>
  <si>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</si>
  <si>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</si>
  <si>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</si>
  <si>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</si>
  <si>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</si>
  <si>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</si>
  <si>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</si>
  <si>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</si>
  <si>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Zadanie nr 5. Przeglądy okresowe i naprawy -  Pompy infuzyjne strzykawkowe Alaris GH Guardrails Plus</t>
  </si>
  <si>
    <t>Pompa infuzyjna strzykawkowa Alaris GH Guardrails Plus</t>
  </si>
  <si>
    <t>1 na 36 miesięcy</t>
  </si>
  <si>
    <t>272085194</t>
  </si>
  <si>
    <t>272084761</t>
  </si>
  <si>
    <t>272085193</t>
  </si>
  <si>
    <t>272085208</t>
  </si>
  <si>
    <t>272084946</t>
  </si>
  <si>
    <t>272084919</t>
  </si>
  <si>
    <t>272084939</t>
  </si>
  <si>
    <t>272084942</t>
  </si>
  <si>
    <t>272085217</t>
  </si>
  <si>
    <t>272084935</t>
  </si>
  <si>
    <t>272085081</t>
  </si>
  <si>
    <t>272085044</t>
  </si>
  <si>
    <t>272085222</t>
  </si>
  <si>
    <t>272084970</t>
  </si>
  <si>
    <t>272084926</t>
  </si>
  <si>
    <t>272084917</t>
  </si>
  <si>
    <t>272085020</t>
  </si>
  <si>
    <t>272084968</t>
  </si>
  <si>
    <t>272085195</t>
  </si>
  <si>
    <t>272085225</t>
  </si>
  <si>
    <t>272084956</t>
  </si>
  <si>
    <t>272084960</t>
  </si>
  <si>
    <t>272084781</t>
  </si>
  <si>
    <t>272084963</t>
  </si>
  <si>
    <t>272085090</t>
  </si>
  <si>
    <t>272079050</t>
  </si>
  <si>
    <t>272084994</t>
  </si>
  <si>
    <t>272084782</t>
  </si>
  <si>
    <t>272084924</t>
  </si>
  <si>
    <t>272084940</t>
  </si>
  <si>
    <t>272084731</t>
  </si>
  <si>
    <t>272078600</t>
  </si>
  <si>
    <t>272085021</t>
  </si>
  <si>
    <t>272085002</t>
  </si>
  <si>
    <t>272085028</t>
  </si>
  <si>
    <t>272084885</t>
  </si>
  <si>
    <t>272084965</t>
  </si>
  <si>
    <t>272084952</t>
  </si>
  <si>
    <t>272084766</t>
  </si>
  <si>
    <t>272084841</t>
  </si>
  <si>
    <t>272084763</t>
  </si>
  <si>
    <t>272084765</t>
  </si>
  <si>
    <t>272084999</t>
  </si>
  <si>
    <t>272085108</t>
  </si>
  <si>
    <t>272084976</t>
  </si>
  <si>
    <t>272084772</t>
  </si>
  <si>
    <t>272079045</t>
  </si>
  <si>
    <t>272084933</t>
  </si>
  <si>
    <t>272085011</t>
  </si>
  <si>
    <t>272084959</t>
  </si>
  <si>
    <t>272084914</t>
  </si>
  <si>
    <t>272084910</t>
  </si>
  <si>
    <t>272084922</t>
  </si>
  <si>
    <t>272084936</t>
  </si>
  <si>
    <t>272084787</t>
  </si>
  <si>
    <t>272084966</t>
  </si>
  <si>
    <t>272085113</t>
  </si>
  <si>
    <t>272079071</t>
  </si>
  <si>
    <t>272084987</t>
  </si>
  <si>
    <t>272079044</t>
  </si>
  <si>
    <t>272079078</t>
  </si>
  <si>
    <t>272084945</t>
  </si>
  <si>
    <t>272084973</t>
  </si>
  <si>
    <t>272085182</t>
  </si>
  <si>
    <t>272084954</t>
  </si>
  <si>
    <t>272084778</t>
  </si>
  <si>
    <t>272085205</t>
  </si>
  <si>
    <t>272084912</t>
  </si>
  <si>
    <t>272084944</t>
  </si>
  <si>
    <t>272085200</t>
  </si>
  <si>
    <t>272084948</t>
  </si>
  <si>
    <t>272084955</t>
  </si>
  <si>
    <t>Aparat do znieczuleń ATLAN A350 z monitorem</t>
  </si>
  <si>
    <t>ASPD-0010</t>
  </si>
  <si>
    <t>Myjnia ultradźwiękowa Medisafe</t>
  </si>
  <si>
    <t>06106905902</t>
  </si>
  <si>
    <t>Zadanie nr 7. Przeglądy okresowe i naprawy - Myjnia ultradźwiękowa Medisafe</t>
  </si>
  <si>
    <t>Stacja dokująca Basic - seria 5 typ: DS5-6B</t>
  </si>
  <si>
    <t>SK10402947</t>
  </si>
  <si>
    <t>Pompa infuzyjna strzykawkowa SP5</t>
  </si>
  <si>
    <t>SK10407763</t>
  </si>
  <si>
    <t>SK10407769</t>
  </si>
  <si>
    <t>SK10407755</t>
  </si>
  <si>
    <t>SK10407795</t>
  </si>
  <si>
    <t>SK10407653</t>
  </si>
  <si>
    <t>Pompa objętościowa seria 5- system otwarty VP5-OPEN</t>
  </si>
  <si>
    <t>SK10405745</t>
  </si>
  <si>
    <t>Zadanie nr 9. Przeglądy okresowe i naprawy - Pompy infuzyjne SP5, pompa objętościowa VP5 wraz z stacją dokującą DS5-6B</t>
  </si>
  <si>
    <t>APARAT USG Z GŁOWICĄ ENDOWAGIALNĄ I CONVEX 4D VOLUSON E8</t>
  </si>
  <si>
    <t>E37676</t>
  </si>
  <si>
    <t xml:space="preserve">Aparat ultrasonograficzny Voluson S8t BT18  </t>
  </si>
  <si>
    <t>VS8806405</t>
  </si>
  <si>
    <t>Zadanie nr 10. Przeglądy okresowe i naprawy - Aparat USG Voluson</t>
  </si>
  <si>
    <t>Echokardiograf EPIQ CVx</t>
  </si>
  <si>
    <t>US522B1558</t>
  </si>
  <si>
    <t>Echokardiograf przenośny VIVID IQ</t>
  </si>
  <si>
    <t>6106860WX0</t>
  </si>
  <si>
    <t>Echokardiograf Vivid S60 V204</t>
  </si>
  <si>
    <t>123518S60N</t>
  </si>
  <si>
    <t>123839S60N</t>
  </si>
  <si>
    <t>Defibrylatory LIFEPAK 15</t>
  </si>
  <si>
    <t>DEFIBRYLATOR LIFEPAK 10 P</t>
  </si>
  <si>
    <t xml:space="preserve">APARAT RTG PANTOMOGRAF CYFROWY ORTHOPHOS E </t>
  </si>
  <si>
    <t>1060495</t>
  </si>
  <si>
    <t>MONITOR OPISOWY STOMATOLOGIA BEACON C25W</t>
  </si>
  <si>
    <t>C25WA19360074</t>
  </si>
  <si>
    <t>Unit stomatologiczny FOSHION 24</t>
  </si>
  <si>
    <t>3355</t>
  </si>
  <si>
    <t>Unit stomatologiczny Dentana 2000 EXIMA</t>
  </si>
  <si>
    <t>4426/ES031SES000</t>
  </si>
  <si>
    <t>Unit stomatologiczny ADEC 300 CLASSIC</t>
  </si>
  <si>
    <t>20B311-B17362</t>
  </si>
  <si>
    <t>Unit stomatologiczny ADEC 300 PREMIUM</t>
  </si>
  <si>
    <t>20B311-B10071</t>
  </si>
  <si>
    <t>20B311-B17666</t>
  </si>
  <si>
    <t>21A311-B14068</t>
  </si>
  <si>
    <t>21C311-B16860</t>
  </si>
  <si>
    <t>21A311-B14152</t>
  </si>
  <si>
    <t>23A333-A00085</t>
  </si>
  <si>
    <t>Wideodermatoskop Canfield D200 EVO</t>
  </si>
  <si>
    <t>Cystoskop giętki</t>
  </si>
  <si>
    <t>2272667</t>
  </si>
  <si>
    <t>2272614</t>
  </si>
  <si>
    <t>2272595</t>
  </si>
  <si>
    <t>2272616</t>
  </si>
  <si>
    <t>2272659</t>
  </si>
  <si>
    <t>2272629</t>
  </si>
  <si>
    <t>2272669</t>
  </si>
  <si>
    <t>2272650</t>
  </si>
  <si>
    <t>2272531</t>
  </si>
  <si>
    <t>2272585</t>
  </si>
  <si>
    <t>Tomograf optyczny DRI OCT Triton Plus</t>
  </si>
  <si>
    <t>Autorefraktometr Nidek Tonoref III z tonometrem i pachymetrem</t>
  </si>
  <si>
    <t>Autorefraktometr RK-F1 FIRMY CANON</t>
  </si>
  <si>
    <t>AUTOREFRAKTOMETR Z FUNKCJĄ TONOMETRU BEZKONTAKTOWEGO TONOREF II NIDEK</t>
  </si>
  <si>
    <t>Autorefraktometr  ACCUREF R-800</t>
  </si>
  <si>
    <t>Y9BQ3030</t>
  </si>
  <si>
    <t xml:space="preserve">Monitor PICCO do pomiaru rzutu serca metodą małoinwazyjną </t>
  </si>
  <si>
    <t>J108500629</t>
  </si>
  <si>
    <t>J108500599</t>
  </si>
  <si>
    <t>J108500598</t>
  </si>
  <si>
    <t>Urządzenie do kompresji klatki piersiowej EASY PULSE</t>
  </si>
  <si>
    <t>4000.000878</t>
  </si>
  <si>
    <t>Mobilny aparat USG Navi S</t>
  </si>
  <si>
    <t>WA55-1A01748</t>
  </si>
  <si>
    <t>Aparat do znieczulenia Drager Fabius MRI</t>
  </si>
  <si>
    <t>ASRM-0029</t>
  </si>
  <si>
    <t>Laser mikropulsowy podczerwony Cyclo G6</t>
  </si>
  <si>
    <t>IQI93657C</t>
  </si>
  <si>
    <t>Łóżko ortopedyczne z ramą bałkańską ELEGANZA 2</t>
  </si>
  <si>
    <t>2019018829</t>
  </si>
  <si>
    <t>2019018828</t>
  </si>
  <si>
    <t>2019018817</t>
  </si>
  <si>
    <t>2019018816</t>
  </si>
  <si>
    <t>2019018835</t>
  </si>
  <si>
    <t>2019018834</t>
  </si>
  <si>
    <t>2019018813</t>
  </si>
  <si>
    <t>2019018812</t>
  </si>
  <si>
    <t>2019018827</t>
  </si>
  <si>
    <t>2019018826</t>
  </si>
  <si>
    <t>2019018822</t>
  </si>
  <si>
    <t>2019018823</t>
  </si>
  <si>
    <t>2019018818</t>
  </si>
  <si>
    <t>2019018819</t>
  </si>
  <si>
    <t>2019018824</t>
  </si>
  <si>
    <t>2019018825</t>
  </si>
  <si>
    <t>2019018832</t>
  </si>
  <si>
    <t>2019018833</t>
  </si>
  <si>
    <t>`</t>
  </si>
  <si>
    <t>Aparat do głębokiej stymulacji magnetycznej BTL 6000 SIS</t>
  </si>
  <si>
    <t>09900B006510</t>
  </si>
  <si>
    <t>Steper poziomy Dyaco 7.5S</t>
  </si>
  <si>
    <t>13065417-10-T1-20110003</t>
  </si>
  <si>
    <t>Bieżnia rehabilitacyjna do treningu i analizy chodu Zebris FDM-THPL-M-3i</t>
  </si>
  <si>
    <t>0039-2243</t>
  </si>
  <si>
    <t>PLATFORMA DO ANALIZY CHODU Zebris FDM 1.5</t>
  </si>
  <si>
    <t>18915043</t>
  </si>
  <si>
    <t>Egzoszkielet EKSO NR</t>
  </si>
  <si>
    <t>100681</t>
  </si>
  <si>
    <t>Urządzenie do terapii mitochondrialnej Celloxy</t>
  </si>
  <si>
    <t>4822034</t>
  </si>
  <si>
    <t>2/434(2022)</t>
  </si>
  <si>
    <t>Urządzenie do treningu funkcjonalnego NuStep T6 PRO</t>
  </si>
  <si>
    <t>T6002800</t>
  </si>
  <si>
    <t>ZESTAW DO WYKONYWANIA PRÓBY WYSIŁKOWEJ Z BIEŻNIĄ MEDEA</t>
  </si>
  <si>
    <t>197/2010</t>
  </si>
  <si>
    <t>REJESTRATOR EKG SILICONBEAT 12 BLUE</t>
  </si>
  <si>
    <t>11/2011</t>
  </si>
  <si>
    <t>12/2011</t>
  </si>
  <si>
    <t>Rejestrator EKG SiliconBeat 12 Blue</t>
  </si>
  <si>
    <t>236/2018</t>
  </si>
  <si>
    <t>250/2018</t>
  </si>
  <si>
    <t>35/2013</t>
  </si>
  <si>
    <t>324/2019</t>
  </si>
  <si>
    <t>326/2019</t>
  </si>
  <si>
    <t>331/2019</t>
  </si>
  <si>
    <t>332/2019</t>
  </si>
  <si>
    <t>440</t>
  </si>
  <si>
    <t>441</t>
  </si>
  <si>
    <t>492</t>
  </si>
  <si>
    <t>491</t>
  </si>
  <si>
    <t>493</t>
  </si>
  <si>
    <t>494</t>
  </si>
  <si>
    <t>495</t>
  </si>
  <si>
    <t>496</t>
  </si>
  <si>
    <t>Audiometr AD 528</t>
  </si>
  <si>
    <t>1023313</t>
  </si>
  <si>
    <t>Tympanometr TITAN</t>
  </si>
  <si>
    <t>1020470</t>
  </si>
  <si>
    <t>APARAT DO ILOŚCIOWEGO I JAKOŚCIOWEGO REAL TIME PCR LIGHTCYCLER 480 II</t>
  </si>
  <si>
    <t>28111</t>
  </si>
  <si>
    <t>Aparat do amplifikacji DNA metodą PCR w czasie rzeczywistym (PQPCR) LightCycler 480 II</t>
  </si>
  <si>
    <t>34649</t>
  </si>
  <si>
    <t>Defibrylator ZOLL X-Series Advanced</t>
  </si>
  <si>
    <t>Respirator Parapac Plus 310</t>
  </si>
  <si>
    <t>2204100</t>
  </si>
  <si>
    <t>Pulsoksymetr 8500</t>
  </si>
  <si>
    <t>505440985</t>
  </si>
  <si>
    <t>Transporter Mondial Lux</t>
  </si>
  <si>
    <t>22S025840</t>
  </si>
  <si>
    <t>Nosze Mondial</t>
  </si>
  <si>
    <t>21N457941</t>
  </si>
  <si>
    <t>Nosze podbierające 65EXL</t>
  </si>
  <si>
    <t>096679</t>
  </si>
  <si>
    <t>Krzesło transportowe FAST z odpinanym mechanicznym systemem trakcyjnym</t>
  </si>
  <si>
    <t>FSC001104</t>
  </si>
  <si>
    <t>Ssak BSU 158</t>
  </si>
  <si>
    <t>1232111481</t>
  </si>
  <si>
    <t>Uroflowmetr Urocap IV</t>
  </si>
  <si>
    <t>UCIV15-30002495</t>
  </si>
  <si>
    <t>Laser holmowy Cyber HO 150</t>
  </si>
  <si>
    <t>CYH2614-0922</t>
  </si>
  <si>
    <t>Cieplarka typ Heratherm IGS 100</t>
  </si>
  <si>
    <t>42896472</t>
  </si>
  <si>
    <t>42896469</t>
  </si>
  <si>
    <t>Aparat do immunohistochemii BenchMark ULTRA</t>
  </si>
  <si>
    <t>314382</t>
  </si>
  <si>
    <t>MIKROTOM ROTACYJNY PÓŁAUTOMATYCZNY CUT5062</t>
  </si>
  <si>
    <t>B190067</t>
  </si>
  <si>
    <t xml:space="preserve">MIKROTOM ROTACYJNY AUTOMATYCZNY CUT6062 </t>
  </si>
  <si>
    <t>C190038</t>
  </si>
  <si>
    <t>Respirator PARAPAC PLUS 310</t>
  </si>
  <si>
    <t>2208106</t>
  </si>
  <si>
    <t xml:space="preserve">Respirator ResMed Astral 150 </t>
  </si>
  <si>
    <t>Urządzenie do głębokiej stymulacji elektromagnetycznej FMS CARE</t>
  </si>
  <si>
    <t>AUTOMATYCZNE URZĄDZENIE DO IMMUNOHISTOCHEMII BENCHMARK GX</t>
  </si>
  <si>
    <t>814093</t>
  </si>
  <si>
    <t xml:space="preserve">Zadanie nr 8. Przeglądy okresowe i naprawy - Respirator Astral 150 </t>
  </si>
  <si>
    <t>Automated Impella Controller</t>
  </si>
  <si>
    <t>IC4218</t>
  </si>
  <si>
    <t>IC4611</t>
  </si>
  <si>
    <t>Automatyczna stacja izolacji DNA QIACUBE</t>
  </si>
  <si>
    <t>Automatyczna stacja pipetująca CAS-1200</t>
  </si>
  <si>
    <t>A080817</t>
  </si>
  <si>
    <t>ANALIZATOR PARAMETRÓW KRYTYCZNYCH KRWI iSTAT ABBOTT</t>
  </si>
  <si>
    <t>2/rok</t>
  </si>
  <si>
    <t xml:space="preserve">Kwota 4 przeglądów brutto </t>
  </si>
  <si>
    <t>SYSTEM HOLTEROWSKI Z REJSTRATORAMI EKG</t>
  </si>
  <si>
    <t>Zadanie nr 4. Przeglądy okresowe i naprawy -   Kardiomonitory VISTA 120S - Drager</t>
  </si>
  <si>
    <t>Zadanie nr 11. Przeglądy okresowe i naprawy - Echokardiograf EPIQ CVx</t>
  </si>
  <si>
    <t>Zadanie nr 12. Przeglądy okresowe i naprawy - Echokardiografy VIVID</t>
  </si>
  <si>
    <t>Zadanie nr 13. Przeglądy okresowe i naprawy - Defibrylatory LIFEPAK 15 oraz 10</t>
  </si>
  <si>
    <t>Zadanie nr 14. Przeglądy okresowe i naprawy - Pantomograf z monitorem opisowym</t>
  </si>
  <si>
    <t>Zadanie nr 15. Przeglądy okresowe i naprawy - Unity stomatologiczne A-DEC</t>
  </si>
  <si>
    <t>Zadanie nr 16. Przeglądy okresowe i naprawy - Wideodermatoskop Canfield</t>
  </si>
  <si>
    <t>Zadanie nr 17. Przeglądy okresowe i naprawy - Tomograf optyczny Triton Plus</t>
  </si>
  <si>
    <t>Zadanie nr 18. Przeglądy okresowe i naprawy - Autorefraktometry</t>
  </si>
  <si>
    <t>Zadanie nr 19. Przeglądy okresowe i naprawy - Monitory do pomiaru rzutu serca</t>
  </si>
  <si>
    <t xml:space="preserve">Zadanie nr 20. Przeglądy okresowe i naprawy - Aparat USG Navi </t>
  </si>
  <si>
    <t>Zadanie nr 21. Przeglądy okresowe i naprawy - Urządzenie do kompresji klatki piersiowej</t>
  </si>
  <si>
    <t>Zadanie nr 22. Przeglądy okresowe i naprawy - Aparat do znieczulenia Drager Fabius MRI - drager</t>
  </si>
  <si>
    <t>Zadanie nr 23. Przeglądy okresowe i naprawy - Laser mikropulsowy podczerwony Cyclo G6</t>
  </si>
  <si>
    <t>Zadanie nr 24. Przeglądy okresowe i naprawy - Łóżko ortopedyczne z ramą bałkańską ELEGANZA 2</t>
  </si>
  <si>
    <t>Zadanie nr 25. Przeglądy okresowe i naprawy - Aparat do głębokiej stymulacji magnetycznej</t>
  </si>
  <si>
    <t xml:space="preserve">Zadanie nr 26. Przeglądy okresowe i naprawy - Steper poziomy Dyaco </t>
  </si>
  <si>
    <t>Zadanie nr 27. Przeglądy okresowe i naprawy - Bieżnia rehabilitacyjna i platforma do analizy chodu</t>
  </si>
  <si>
    <t>Zadanie nr 28. Przeglądy okresowe i naprawy - Egzoszkielet EKSO NR</t>
  </si>
  <si>
    <t>Zadanie nr 29. Przeglądy okresowe i naprawy - Urządzenie do terapii mitochondrialnej</t>
  </si>
  <si>
    <t>Zadanie nr 30. Przeglądy okresowe i naprawy - Urządzenie do głębokiej stymulacji elektromagnetycznej</t>
  </si>
  <si>
    <t xml:space="preserve">Zadanie nr 31. Przeglądy okresowe i naprawy - Urządzenie do treningu funkcjonalnego NuStep </t>
  </si>
  <si>
    <t xml:space="preserve">Zadanie nr 32. Przeglądy okresowe i naprawy - Zestaw do próby wysiłkowej oraz rejestratory EKG SiliconBeat </t>
  </si>
  <si>
    <t>Zadanie nr 33. Przeglądy okresowe i naprawy - Audiometr i tympanometr</t>
  </si>
  <si>
    <t>Zadanie nr 34. Przeglądy okresowe i naprawy - Aparat to REAL TIME PCR</t>
  </si>
  <si>
    <t>Zadanie nr 35. Przeglądy okresowe i naprawy - Respirator PARAPAC</t>
  </si>
  <si>
    <t xml:space="preserve">Zadanie nr 36. Przeglądy okresowe i naprawy - Uroflowmetr </t>
  </si>
  <si>
    <t>Zadanie nr 37. Przeglądy okresowe i naprawy - Laser holmowy</t>
  </si>
  <si>
    <t>Zadanie nr 38. Przeglądy okresowe i naprawy - Cieplarka Heratherm</t>
  </si>
  <si>
    <t>Zadanie nr 39. Przeglądy okresowe i naprawy - Aparat do immunohistochemii</t>
  </si>
  <si>
    <t>Zadanie nr 40. Przeglądy okresowe i naprawy - Mikrotom rotacyjny</t>
  </si>
  <si>
    <t>Zadanie nr 41. Przeglądy okresowe i naprawy - Wyposażenie karetki</t>
  </si>
  <si>
    <t>Zadanie nr 42. Przeglądy okresowe i naprawy - Kontroler Impella- usługa kompleksowa</t>
  </si>
  <si>
    <t>Zadanie nr 43. Przeglądy okresowe i naprawy - automatyczna stacja izolacji DNA oraz automatyczna stacja pipetująca</t>
  </si>
  <si>
    <t>Zadanie nr 44. Przeglądy okresowe i naprawy - Analizator parametrów krytycznych krwi</t>
  </si>
  <si>
    <t>Zadanie nr 45. Przeglądy okresowe i naprawy - Unity stomatologiczne Dentana i FOSHION</t>
  </si>
  <si>
    <t>Zadanie nr 46. Przeglądy okresowe i naprawy - Cystoskop giętki STORZ</t>
  </si>
  <si>
    <t>Zadanie nr 6. Przeglądy okresowe i naprawy -  Aparat do znieczuleń ATLAN</t>
  </si>
  <si>
    <t>Kwota ryczałtowa miesięczna netto</t>
  </si>
  <si>
    <t xml:space="preserve">Kwota ryczałtowa miesięczna brutto </t>
  </si>
  <si>
    <t>Wartość umowy netto na 24 miesiące</t>
  </si>
  <si>
    <t>Wartość umowy brutto na 24 miesiące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</si>
</sst>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name val="Calibri"/>
      <family val="2"/>
      <charset val="238"/>
    </font>
    <font>
      <sz val="11"/>
      <color rgb="FFFF0000"/>
      <name val="Czcionka tekstu podstawowego"/>
      <family val="2"/>
      <charset val="238"/>
    </font>
    <font>
      <sz val="10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zcionka tekstu podstawowego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color theme="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149">
    <xf numFmtId="0" fontId="0" fillId="0" borderId="0" xfId="0"/>
    <xf numFmtId="0" fontId="0" fillId="0" borderId="0" xfId="0"/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/>
    <xf numFmtId="9" fontId="3" fillId="0" borderId="1" xfId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3" fillId="2" borderId="2" xfId="1" applyNumberFormat="1" applyFill="1" applyBorder="1" applyAlignment="1">
      <alignment horizontal="center" vertical="center" wrapText="1"/>
    </xf>
    <xf numFmtId="164" fontId="6" fillId="0" borderId="7" xfId="1" applyNumberFormat="1" applyFont="1" applyFill="1" applyBorder="1" applyAlignment="1">
      <alignment horizontal="center" vertical="center"/>
    </xf>
    <xf numFmtId="164" fontId="0" fillId="0" borderId="0" xfId="0" applyNumberFormat="1"/>
    <xf numFmtId="164" fontId="7" fillId="0" borderId="7" xfId="1" applyNumberFormat="1" applyFont="1" applyFill="1" applyBorder="1" applyAlignment="1">
      <alignment horizontal="center" vertical="center"/>
    </xf>
    <xf numFmtId="9" fontId="3" fillId="2" borderId="2" xfId="1" applyNumberFormat="1" applyFill="1" applyBorder="1" applyAlignment="1">
      <alignment horizontal="center" vertical="center" wrapText="1"/>
    </xf>
    <xf numFmtId="9" fontId="0" fillId="0" borderId="0" xfId="0" applyNumberFormat="1" applyBorder="1"/>
    <xf numFmtId="9" fontId="0" fillId="0" borderId="0" xfId="0" applyNumberFormat="1"/>
    <xf numFmtId="9" fontId="2" fillId="0" borderId="0" xfId="0" applyNumberFormat="1" applyFont="1" applyBorder="1"/>
    <xf numFmtId="164" fontId="0" fillId="0" borderId="7" xfId="0" applyNumberFormat="1" applyBorder="1" applyAlignment="1">
      <alignment horizontal="center" vertical="center"/>
    </xf>
    <xf numFmtId="9" fontId="3" fillId="0" borderId="1" xfId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center" vertical="center" wrapText="1"/>
    </xf>
    <xf numFmtId="9" fontId="3" fillId="0" borderId="1" xfId="1" applyNumberFormat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164" fontId="8" fillId="0" borderId="7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 vertical="center"/>
    </xf>
    <xf numFmtId="9" fontId="0" fillId="0" borderId="0" xfId="0" applyNumberFormat="1" applyFont="1" applyBorder="1" applyAlignment="1">
      <alignment horizontal="center" vertical="center"/>
    </xf>
    <xf numFmtId="164" fontId="3" fillId="0" borderId="3" xfId="1" applyNumberFormat="1" applyBorder="1" applyAlignment="1">
      <alignment horizontal="center" vertical="center"/>
    </xf>
    <xf numFmtId="164" fontId="3" fillId="0" borderId="4" xfId="1" applyNumberFormat="1" applyBorder="1" applyAlignment="1">
      <alignment horizontal="center" vertical="center"/>
    </xf>
    <xf numFmtId="164" fontId="3" fillId="0" borderId="7" xfId="1" applyNumberFormat="1" applyBorder="1" applyAlignment="1">
      <alignment horizontal="center" vertical="center"/>
    </xf>
    <xf numFmtId="164" fontId="3" fillId="0" borderId="0" xfId="1" applyNumberFormat="1" applyBorder="1" applyAlignment="1">
      <alignment horizontal="center" vertical="center"/>
    </xf>
    <xf numFmtId="164" fontId="10" fillId="0" borderId="7" xfId="1" applyNumberFormat="1" applyFont="1" applyBorder="1" applyAlignment="1">
      <alignment horizontal="center" vertical="center"/>
    </xf>
    <xf numFmtId="164" fontId="6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Border="1" applyAlignment="1">
      <alignment horizontal="center" vertical="center"/>
    </xf>
    <xf numFmtId="9" fontId="3" fillId="0" borderId="3" xfId="1" applyNumberFormat="1" applyBorder="1" applyAlignment="1">
      <alignment horizontal="center" vertical="center"/>
    </xf>
    <xf numFmtId="164" fontId="3" fillId="0" borderId="3" xfId="1" applyNumberForma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64" fontId="3" fillId="3" borderId="1" xfId="1" applyNumberFormat="1" applyFill="1" applyBorder="1" applyAlignment="1">
      <alignment horizontal="center" vertical="center" wrapText="1"/>
    </xf>
    <xf numFmtId="164" fontId="6" fillId="0" borderId="1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164" fontId="6" fillId="0" borderId="11" xfId="1" applyNumberFormat="1" applyFont="1" applyFill="1" applyBorder="1" applyAlignment="1">
      <alignment horizontal="center" vertical="center"/>
    </xf>
    <xf numFmtId="164" fontId="6" fillId="0" borderId="12" xfId="1" applyNumberFormat="1" applyFont="1" applyFill="1" applyBorder="1" applyAlignment="1">
      <alignment horizontal="center" vertical="center"/>
    </xf>
    <xf numFmtId="9" fontId="3" fillId="0" borderId="0" xfId="1" applyNumberFormat="1" applyBorder="1" applyAlignment="1">
      <alignment horizontal="center" vertical="center"/>
    </xf>
    <xf numFmtId="164" fontId="3" fillId="0" borderId="14" xfId="1" applyNumberFormat="1" applyBorder="1" applyAlignment="1">
      <alignment horizontal="center" vertical="center"/>
    </xf>
    <xf numFmtId="164" fontId="3" fillId="0" borderId="9" xfId="1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164" fontId="6" fillId="0" borderId="8" xfId="1" applyNumberFormat="1" applyFont="1" applyFill="1" applyBorder="1" applyAlignment="1">
      <alignment horizontal="center" vertical="center"/>
    </xf>
    <xf numFmtId="164" fontId="6" fillId="0" borderId="14" xfId="1" applyNumberFormat="1" applyFont="1" applyFill="1" applyBorder="1" applyAlignment="1">
      <alignment horizontal="center" vertical="center"/>
    </xf>
    <xf numFmtId="164" fontId="6" fillId="0" borderId="9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/>
    </xf>
    <xf numFmtId="9" fontId="3" fillId="0" borderId="2" xfId="1" applyNumberFormat="1" applyBorder="1" applyAlignment="1">
      <alignment horizontal="center" vertical="center"/>
    </xf>
    <xf numFmtId="164" fontId="3" fillId="0" borderId="13" xfId="1" applyNumberFormat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/>
    </xf>
    <xf numFmtId="164" fontId="3" fillId="2" borderId="14" xfId="1" applyNumberFormat="1" applyFill="1" applyBorder="1" applyAlignment="1">
      <alignment horizontal="center" vertical="center" wrapText="1"/>
    </xf>
    <xf numFmtId="9" fontId="3" fillId="2" borderId="14" xfId="1" applyNumberFormat="1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9" fontId="12" fillId="0" borderId="1" xfId="1" applyNumberFormat="1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wrapText="1"/>
    </xf>
    <xf numFmtId="0" fontId="17" fillId="0" borderId="6" xfId="0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9" fontId="3" fillId="0" borderId="1" xfId="1" applyNumberFormat="1" applyFill="1" applyBorder="1" applyAlignment="1">
      <alignment horizontal="center" vertical="center" wrapText="1"/>
    </xf>
    <xf numFmtId="164" fontId="3" fillId="0" borderId="1" xfId="1" applyNumberForma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9" fillId="3" borderId="0" xfId="1" applyFont="1" applyFill="1" applyBorder="1" applyAlignment="1">
      <alignment horizontal="left" vertical="center"/>
    </xf>
    <xf numFmtId="164" fontId="20" fillId="3" borderId="0" xfId="1" applyNumberFormat="1" applyFont="1" applyFill="1" applyBorder="1" applyAlignment="1">
      <alignment horizontal="center" vertical="center" wrapText="1"/>
    </xf>
    <xf numFmtId="9" fontId="20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ill="1" applyBorder="1" applyAlignment="1">
      <alignment horizontal="center" vertical="center" wrapText="1"/>
    </xf>
    <xf numFmtId="9" fontId="3" fillId="3" borderId="0" xfId="1" applyNumberForma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left" vertical="center"/>
    </xf>
    <xf numFmtId="164" fontId="8" fillId="3" borderId="0" xfId="1" applyNumberFormat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164" fontId="8" fillId="3" borderId="1" xfId="1" applyNumberFormat="1" applyFont="1" applyFill="1" applyBorder="1" applyAlignment="1">
      <alignment horizontal="center" vertical="center"/>
    </xf>
    <xf numFmtId="164" fontId="8" fillId="3" borderId="8" xfId="1" applyNumberFormat="1" applyFont="1" applyFill="1" applyBorder="1" applyAlignment="1">
      <alignment horizontal="center" vertical="center"/>
    </xf>
    <xf numFmtId="164" fontId="9" fillId="3" borderId="7" xfId="1" applyNumberFormat="1" applyFont="1" applyFill="1" applyBorder="1" applyAlignment="1">
      <alignment horizontal="center" vertical="center"/>
    </xf>
    <xf numFmtId="164" fontId="12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ill="1" applyBorder="1" applyAlignment="1">
      <alignment horizontal="center" vertical="center"/>
    </xf>
    <xf numFmtId="9" fontId="3" fillId="3" borderId="0" xfId="1" applyNumberForma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horizontal="center" vertical="center"/>
    </xf>
    <xf numFmtId="9" fontId="0" fillId="3" borderId="0" xfId="0" applyNumberFormat="1" applyFill="1" applyBorder="1"/>
    <xf numFmtId="0" fontId="17" fillId="0" borderId="1" xfId="1" applyFont="1" applyBorder="1" applyAlignment="1">
      <alignment horizontal="center" vertical="center"/>
    </xf>
    <xf numFmtId="164" fontId="9" fillId="3" borderId="0" xfId="1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3" fillId="2" borderId="1" xfId="1" applyNumberFormat="1" applyFill="1" applyBorder="1" applyAlignment="1">
      <alignment horizontal="center" vertical="center" wrapText="1"/>
    </xf>
    <xf numFmtId="9" fontId="3" fillId="2" borderId="1" xfId="1" applyNumberFormat="1" applyFill="1" applyBorder="1" applyAlignment="1">
      <alignment horizontal="center" vertical="center" wrapText="1"/>
    </xf>
    <xf numFmtId="164" fontId="8" fillId="0" borderId="8" xfId="1" applyNumberFormat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3" fillId="0" borderId="12" xfId="1" applyNumberFormat="1" applyBorder="1" applyAlignment="1">
      <alignment horizontal="center" vertical="center"/>
    </xf>
    <xf numFmtId="164" fontId="3" fillId="0" borderId="22" xfId="1" applyNumberFormat="1" applyBorder="1" applyAlignment="1">
      <alignment horizontal="center" vertical="center"/>
    </xf>
    <xf numFmtId="164" fontId="8" fillId="3" borderId="12" xfId="1" applyNumberFormat="1" applyFont="1" applyFill="1" applyBorder="1" applyAlignment="1">
      <alignment horizontal="center" vertical="center"/>
    </xf>
    <xf numFmtId="164" fontId="3" fillId="2" borderId="21" xfId="1" applyNumberFormat="1" applyFill="1" applyBorder="1" applyAlignment="1">
      <alignment horizontal="center" vertical="center" wrapText="1"/>
    </xf>
    <xf numFmtId="164" fontId="8" fillId="3" borderId="4" xfId="1" applyNumberFormat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 wrapText="1"/>
    </xf>
    <xf numFmtId="9" fontId="1" fillId="2" borderId="1" xfId="1" applyNumberFormat="1" applyFont="1" applyFill="1" applyBorder="1" applyAlignment="1">
      <alignment horizontal="center" vertical="center" wrapText="1"/>
    </xf>
    <xf numFmtId="0" fontId="19" fillId="3" borderId="23" xfId="1" applyFont="1" applyFill="1" applyBorder="1" applyAlignment="1">
      <alignment horizontal="left" vertical="center"/>
    </xf>
    <xf numFmtId="164" fontId="20" fillId="3" borderId="23" xfId="1" applyNumberFormat="1" applyFont="1" applyFill="1" applyBorder="1" applyAlignment="1">
      <alignment horizontal="center" vertical="center" wrapText="1"/>
    </xf>
    <xf numFmtId="164" fontId="3" fillId="0" borderId="23" xfId="1" applyNumberFormat="1" applyBorder="1" applyAlignment="1">
      <alignment horizontal="center" vertical="center"/>
    </xf>
    <xf numFmtId="164" fontId="6" fillId="0" borderId="24" xfId="1" applyNumberFormat="1" applyFont="1" applyFill="1" applyBorder="1" applyAlignment="1">
      <alignment horizontal="center" vertical="center"/>
    </xf>
    <xf numFmtId="9" fontId="0" fillId="0" borderId="24" xfId="0" applyNumberFormat="1" applyBorder="1"/>
    <xf numFmtId="0" fontId="4" fillId="2" borderId="4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12" xfId="1" applyFont="1" applyFill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left" vertical="center" shrinkToFi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Z473"/>
  <sheetViews>
    <sheetView tabSelected="1" view="pageLayout" topLeftCell="A433" zoomScale="150" zoomScaleNormal="106" zoomScalePageLayoutView="150" workbookViewId="0">
      <selection activeCell="F437" sqref="F437"/>
    </sheetView>
  </sheetViews>
  <sheetFormatPr defaultRowHeight="15"/>
  <cols>
    <col min="1" max="1" width="4.42578125" bestFit="1" customWidth="1"/>
    <col min="2" max="2" width="22.140625" style="14" customWidth="1"/>
    <col min="3" max="3" width="10.5703125" customWidth="1"/>
    <col min="4" max="4" width="7.85546875" customWidth="1"/>
    <col min="5" max="5" width="8.42578125" style="8" customWidth="1"/>
    <col min="6" max="6" width="13" style="20" customWidth="1"/>
    <col min="7" max="7" width="6.28515625" style="24" customWidth="1"/>
    <col min="8" max="8" width="10.5703125" style="20" customWidth="1"/>
    <col min="9" max="9" width="12" style="20" customWidth="1"/>
    <col min="10" max="10" width="12.28515625" style="20" customWidth="1"/>
    <col min="11" max="11" width="5.28515625" style="24" customWidth="1"/>
    <col min="12" max="12" width="11.7109375" style="20" customWidth="1"/>
    <col min="13" max="13" width="17.28515625" style="20" customWidth="1"/>
    <col min="14" max="14" width="9.140625" customWidth="1"/>
  </cols>
  <sheetData>
    <row r="1" spans="1:13" ht="15.75" thickBot="1">
      <c r="A1" s="138" t="s">
        <v>49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</row>
    <row r="2" spans="1:13" ht="60" customHeight="1">
      <c r="A2" s="3" t="s">
        <v>0</v>
      </c>
      <c r="B2" s="3" t="s">
        <v>1</v>
      </c>
      <c r="C2" s="3" t="s">
        <v>13</v>
      </c>
      <c r="D2" s="3" t="s">
        <v>14</v>
      </c>
      <c r="E2" s="3" t="s">
        <v>15</v>
      </c>
      <c r="F2" s="18" t="s">
        <v>2</v>
      </c>
      <c r="G2" s="22" t="s">
        <v>3</v>
      </c>
      <c r="H2" s="18" t="s">
        <v>21</v>
      </c>
      <c r="I2" s="18" t="s">
        <v>4</v>
      </c>
      <c r="J2" s="18" t="s">
        <v>5</v>
      </c>
      <c r="K2" s="22" t="s">
        <v>3</v>
      </c>
      <c r="L2" s="18" t="s">
        <v>21</v>
      </c>
      <c r="M2" s="18" t="s">
        <v>6</v>
      </c>
    </row>
    <row r="3" spans="1:13" ht="15.75" thickBot="1">
      <c r="A3" s="4" t="s">
        <v>8</v>
      </c>
      <c r="B3" s="48" t="s">
        <v>47</v>
      </c>
      <c r="C3" s="48" t="s">
        <v>48</v>
      </c>
      <c r="D3" s="46">
        <v>2022</v>
      </c>
      <c r="E3" s="47" t="s">
        <v>7</v>
      </c>
      <c r="F3" s="17"/>
      <c r="G3" s="11"/>
      <c r="H3" s="28"/>
      <c r="I3" s="12"/>
      <c r="J3" s="12"/>
      <c r="K3" s="11"/>
      <c r="L3" s="12"/>
      <c r="M3" s="12"/>
    </row>
    <row r="4" spans="1:13" s="1" customFormat="1" ht="19.5" thickBot="1">
      <c r="A4" s="7"/>
      <c r="B4" s="13"/>
      <c r="C4" s="7"/>
      <c r="D4" s="7"/>
      <c r="E4" s="16" t="s">
        <v>22</v>
      </c>
      <c r="F4" s="19">
        <f>SUM(F3:F3)</f>
        <v>0</v>
      </c>
      <c r="G4" s="19"/>
      <c r="H4" s="19">
        <f t="shared" ref="H4:M4" si="0">SUM(H3:H3)</f>
        <v>0</v>
      </c>
      <c r="I4" s="19">
        <f t="shared" si="0"/>
        <v>0</v>
      </c>
      <c r="J4" s="19">
        <f t="shared" si="0"/>
        <v>0</v>
      </c>
      <c r="K4" s="19"/>
      <c r="L4" s="19">
        <f t="shared" si="0"/>
        <v>0</v>
      </c>
      <c r="M4" s="33">
        <f t="shared" si="0"/>
        <v>0</v>
      </c>
    </row>
    <row r="5" spans="1:13" ht="15.75" thickBot="1"/>
    <row r="6" spans="1:13" ht="15.75" thickBot="1">
      <c r="A6" s="138" t="s">
        <v>54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</row>
    <row r="7" spans="1:13" ht="51">
      <c r="A7" s="2" t="s">
        <v>0</v>
      </c>
      <c r="B7" s="3" t="s">
        <v>1</v>
      </c>
      <c r="C7" s="2" t="s">
        <v>13</v>
      </c>
      <c r="D7" s="2" t="s">
        <v>14</v>
      </c>
      <c r="E7" s="3" t="s">
        <v>15</v>
      </c>
      <c r="F7" s="18" t="s">
        <v>2</v>
      </c>
      <c r="G7" s="22" t="s">
        <v>3</v>
      </c>
      <c r="H7" s="18" t="s">
        <v>21</v>
      </c>
      <c r="I7" s="18" t="s">
        <v>4</v>
      </c>
      <c r="J7" s="18" t="s">
        <v>5</v>
      </c>
      <c r="K7" s="22" t="s">
        <v>3</v>
      </c>
      <c r="L7" s="18" t="s">
        <v>21</v>
      </c>
      <c r="M7" s="18" t="s">
        <v>6</v>
      </c>
    </row>
    <row r="8" spans="1:13" ht="38.25">
      <c r="A8" s="4" t="s">
        <v>8</v>
      </c>
      <c r="B8" s="48" t="s">
        <v>50</v>
      </c>
      <c r="C8" s="49" t="s">
        <v>51</v>
      </c>
      <c r="D8" s="46">
        <v>2016</v>
      </c>
      <c r="E8" s="47" t="s">
        <v>7</v>
      </c>
      <c r="F8" s="17"/>
      <c r="G8" s="11"/>
      <c r="H8" s="12"/>
      <c r="I8" s="12"/>
      <c r="J8" s="12"/>
      <c r="K8" s="11"/>
      <c r="L8" s="12"/>
      <c r="M8" s="12"/>
    </row>
    <row r="9" spans="1:13" ht="26.25" thickBot="1">
      <c r="A9" s="4" t="s">
        <v>9</v>
      </c>
      <c r="B9" s="48" t="s">
        <v>52</v>
      </c>
      <c r="C9" s="49" t="s">
        <v>53</v>
      </c>
      <c r="D9" s="46">
        <v>2017</v>
      </c>
      <c r="E9" s="47" t="s">
        <v>7</v>
      </c>
      <c r="F9" s="17"/>
      <c r="G9" s="11"/>
      <c r="H9" s="12"/>
      <c r="I9" s="12"/>
      <c r="J9" s="12"/>
      <c r="K9" s="11"/>
      <c r="L9" s="12"/>
      <c r="M9" s="12"/>
    </row>
    <row r="10" spans="1:13" s="5" customFormat="1" ht="19.5" thickBot="1">
      <c r="A10" s="7"/>
      <c r="B10" s="13"/>
      <c r="C10" s="7"/>
      <c r="D10" s="7"/>
      <c r="E10" s="16" t="s">
        <v>22</v>
      </c>
      <c r="F10" s="26">
        <f>SUM(F8:F9)</f>
        <v>0</v>
      </c>
      <c r="G10" s="26"/>
      <c r="H10" s="26">
        <f t="shared" ref="H10:M10" si="1">SUM(H8:H9)</f>
        <v>0</v>
      </c>
      <c r="I10" s="26">
        <f t="shared" si="1"/>
        <v>0</v>
      </c>
      <c r="J10" s="26">
        <f t="shared" si="1"/>
        <v>0</v>
      </c>
      <c r="K10" s="26"/>
      <c r="L10" s="26">
        <f t="shared" si="1"/>
        <v>0</v>
      </c>
      <c r="M10" s="124">
        <f t="shared" si="1"/>
        <v>0</v>
      </c>
    </row>
    <row r="11" spans="1:13" ht="15.75" thickBot="1"/>
    <row r="12" spans="1:13" ht="15.75" thickBot="1">
      <c r="A12" s="138" t="s">
        <v>59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</row>
    <row r="13" spans="1:13" ht="51">
      <c r="A13" s="2" t="s">
        <v>0</v>
      </c>
      <c r="B13" s="3" t="s">
        <v>1</v>
      </c>
      <c r="C13" s="2" t="s">
        <v>13</v>
      </c>
      <c r="D13" s="2" t="s">
        <v>14</v>
      </c>
      <c r="E13" s="3" t="s">
        <v>15</v>
      </c>
      <c r="F13" s="18" t="s">
        <v>2</v>
      </c>
      <c r="G13" s="22" t="s">
        <v>3</v>
      </c>
      <c r="H13" s="18" t="s">
        <v>21</v>
      </c>
      <c r="I13" s="18" t="s">
        <v>4</v>
      </c>
      <c r="J13" s="18" t="s">
        <v>5</v>
      </c>
      <c r="K13" s="22" t="s">
        <v>3</v>
      </c>
      <c r="L13" s="18" t="s">
        <v>21</v>
      </c>
      <c r="M13" s="18" t="s">
        <v>6</v>
      </c>
    </row>
    <row r="14" spans="1:13" ht="25.5">
      <c r="A14" s="46" t="s">
        <v>8</v>
      </c>
      <c r="B14" s="92" t="s">
        <v>55</v>
      </c>
      <c r="C14" s="48"/>
      <c r="D14" s="46">
        <v>2022</v>
      </c>
      <c r="E14" s="47" t="s">
        <v>7</v>
      </c>
      <c r="F14" s="17"/>
      <c r="G14" s="11"/>
      <c r="H14" s="28"/>
      <c r="I14" s="28"/>
      <c r="J14" s="28"/>
      <c r="K14" s="27"/>
      <c r="L14" s="28"/>
      <c r="M14" s="28"/>
    </row>
    <row r="15" spans="1:13" ht="39" thickBot="1">
      <c r="A15" s="6" t="s">
        <v>56</v>
      </c>
      <c r="B15" s="92" t="s">
        <v>57</v>
      </c>
      <c r="C15" s="50" t="s">
        <v>58</v>
      </c>
      <c r="D15" s="6">
        <v>2022</v>
      </c>
      <c r="E15" s="47" t="s">
        <v>7</v>
      </c>
      <c r="F15" s="17"/>
      <c r="G15" s="27"/>
      <c r="H15" s="28"/>
      <c r="I15" s="28"/>
      <c r="J15" s="28"/>
      <c r="K15" s="27"/>
      <c r="L15" s="28"/>
      <c r="M15" s="28"/>
    </row>
    <row r="16" spans="1:13" s="1" customFormat="1" ht="19.5" thickBot="1">
      <c r="A16" s="7"/>
      <c r="B16" s="13"/>
      <c r="C16" s="7"/>
      <c r="D16" s="7"/>
      <c r="E16" s="16" t="s">
        <v>22</v>
      </c>
      <c r="F16" s="19">
        <f>SUM(F14:F15)</f>
        <v>0</v>
      </c>
      <c r="G16" s="23"/>
      <c r="H16" s="19">
        <f>SUM(H14:H15)</f>
        <v>0</v>
      </c>
      <c r="I16" s="19">
        <f>SUM(I14:I15)</f>
        <v>0</v>
      </c>
      <c r="J16" s="19">
        <f>SUM(J14:J15)</f>
        <v>0</v>
      </c>
      <c r="K16" s="23"/>
      <c r="L16" s="19">
        <f>SUM(L14:L15)</f>
        <v>0</v>
      </c>
      <c r="M16" s="105">
        <f>SUM(M14:M15)</f>
        <v>0</v>
      </c>
    </row>
    <row r="17" spans="1:13" s="1" customFormat="1" ht="18.75">
      <c r="A17" s="7"/>
      <c r="B17" s="13"/>
      <c r="C17" s="7"/>
      <c r="D17" s="7"/>
      <c r="E17" s="34"/>
      <c r="F17" s="31"/>
      <c r="G17" s="23"/>
      <c r="H17" s="31"/>
      <c r="I17" s="31"/>
      <c r="J17" s="31"/>
      <c r="K17" s="23"/>
      <c r="L17" s="31"/>
      <c r="M17" s="104"/>
    </row>
    <row r="18" spans="1:13" s="1" customFormat="1" ht="18.75">
      <c r="A18" s="7"/>
      <c r="B18" s="13"/>
      <c r="C18" s="7"/>
      <c r="D18" s="7"/>
      <c r="E18" s="34"/>
      <c r="F18" s="31"/>
      <c r="G18" s="23"/>
      <c r="H18" s="31"/>
      <c r="I18" s="31"/>
      <c r="J18" s="31"/>
      <c r="K18" s="23"/>
      <c r="L18" s="31"/>
      <c r="M18" s="104"/>
    </row>
    <row r="20" spans="1:13">
      <c r="A20" s="143" t="s">
        <v>386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</row>
    <row r="21" spans="1:13" ht="57">
      <c r="A21" s="122" t="s">
        <v>0</v>
      </c>
      <c r="B21" s="123" t="s">
        <v>1</v>
      </c>
      <c r="C21" s="122" t="s">
        <v>13</v>
      </c>
      <c r="D21" s="123" t="s">
        <v>14</v>
      </c>
      <c r="E21" s="123" t="s">
        <v>15</v>
      </c>
      <c r="F21" s="131" t="s">
        <v>424</v>
      </c>
      <c r="G21" s="119" t="s">
        <v>3</v>
      </c>
      <c r="H21" s="118" t="s">
        <v>21</v>
      </c>
      <c r="I21" s="131" t="s">
        <v>425</v>
      </c>
      <c r="J21" s="131" t="s">
        <v>426</v>
      </c>
      <c r="K21" s="132" t="s">
        <v>3</v>
      </c>
      <c r="L21" s="131" t="s">
        <v>21</v>
      </c>
      <c r="M21" s="131" t="s">
        <v>427</v>
      </c>
    </row>
    <row r="22" spans="1:13" ht="25.5" customHeight="1">
      <c r="A22" s="46" t="s">
        <v>8</v>
      </c>
      <c r="B22" s="48" t="s">
        <v>60</v>
      </c>
      <c r="C22" s="48" t="s">
        <v>61</v>
      </c>
      <c r="D22" s="46">
        <v>2020</v>
      </c>
      <c r="E22" s="47" t="s">
        <v>45</v>
      </c>
      <c r="F22" s="17"/>
      <c r="G22" s="27"/>
      <c r="H22" s="28"/>
      <c r="I22" s="126"/>
      <c r="J22" s="28"/>
      <c r="K22" s="27"/>
      <c r="L22" s="28"/>
      <c r="M22" s="28"/>
    </row>
    <row r="23" spans="1:13" ht="25.5" customHeight="1">
      <c r="A23" s="46" t="s">
        <v>9</v>
      </c>
      <c r="B23" s="48" t="s">
        <v>60</v>
      </c>
      <c r="C23" s="48" t="s">
        <v>62</v>
      </c>
      <c r="D23" s="46">
        <v>2020</v>
      </c>
      <c r="E23" s="47" t="s">
        <v>45</v>
      </c>
      <c r="F23" s="17"/>
      <c r="G23" s="27"/>
      <c r="H23" s="28"/>
      <c r="I23" s="126"/>
      <c r="J23" s="28"/>
      <c r="K23" s="27"/>
      <c r="L23" s="28"/>
      <c r="M23" s="28"/>
    </row>
    <row r="24" spans="1:13" ht="25.5" customHeight="1">
      <c r="A24" s="46" t="s">
        <v>10</v>
      </c>
      <c r="B24" s="48" t="s">
        <v>60</v>
      </c>
      <c r="C24" s="48" t="s">
        <v>63</v>
      </c>
      <c r="D24" s="46">
        <v>2020</v>
      </c>
      <c r="E24" s="47" t="s">
        <v>45</v>
      </c>
      <c r="F24" s="17"/>
      <c r="G24" s="27"/>
      <c r="H24" s="28"/>
      <c r="I24" s="126"/>
      <c r="J24" s="28"/>
      <c r="K24" s="27"/>
      <c r="L24" s="28"/>
      <c r="M24" s="28"/>
    </row>
    <row r="25" spans="1:13" ht="25.5" customHeight="1">
      <c r="A25" s="46" t="s">
        <v>11</v>
      </c>
      <c r="B25" s="48" t="s">
        <v>60</v>
      </c>
      <c r="C25" s="48" t="s">
        <v>64</v>
      </c>
      <c r="D25" s="46">
        <v>2020</v>
      </c>
      <c r="E25" s="47" t="s">
        <v>45</v>
      </c>
      <c r="F25" s="17"/>
      <c r="G25" s="27"/>
      <c r="H25" s="28"/>
      <c r="I25" s="126"/>
      <c r="J25" s="28"/>
      <c r="K25" s="27"/>
      <c r="L25" s="28"/>
      <c r="M25" s="28"/>
    </row>
    <row r="26" spans="1:13" s="1" customFormat="1" ht="25.5" customHeight="1">
      <c r="A26" s="46" t="s">
        <v>12</v>
      </c>
      <c r="B26" s="48" t="s">
        <v>60</v>
      </c>
      <c r="C26" s="48" t="s">
        <v>65</v>
      </c>
      <c r="D26" s="46">
        <v>2020</v>
      </c>
      <c r="E26" s="47" t="s">
        <v>45</v>
      </c>
      <c r="F26" s="17"/>
      <c r="G26" s="27"/>
      <c r="H26" s="28"/>
      <c r="I26" s="126"/>
      <c r="J26" s="28"/>
      <c r="K26" s="27"/>
      <c r="L26" s="28"/>
      <c r="M26" s="28"/>
    </row>
    <row r="27" spans="1:13" s="1" customFormat="1" ht="25.5" customHeight="1">
      <c r="A27" s="46" t="s">
        <v>16</v>
      </c>
      <c r="B27" s="48" t="s">
        <v>60</v>
      </c>
      <c r="C27" s="48" t="s">
        <v>66</v>
      </c>
      <c r="D27" s="46">
        <v>2020</v>
      </c>
      <c r="E27" s="47" t="s">
        <v>45</v>
      </c>
      <c r="F27" s="17"/>
      <c r="G27" s="27"/>
      <c r="H27" s="28"/>
      <c r="I27" s="126"/>
      <c r="J27" s="28"/>
      <c r="K27" s="27"/>
      <c r="L27" s="28"/>
      <c r="M27" s="28"/>
    </row>
    <row r="28" spans="1:13" s="1" customFormat="1" ht="25.5" customHeight="1">
      <c r="A28" s="46" t="s">
        <v>17</v>
      </c>
      <c r="B28" s="48" t="s">
        <v>60</v>
      </c>
      <c r="C28" s="48" t="s">
        <v>67</v>
      </c>
      <c r="D28" s="46">
        <v>2020</v>
      </c>
      <c r="E28" s="47" t="s">
        <v>45</v>
      </c>
      <c r="F28" s="17"/>
      <c r="G28" s="27"/>
      <c r="H28" s="28"/>
      <c r="I28" s="126"/>
      <c r="J28" s="28"/>
      <c r="K28" s="27"/>
      <c r="L28" s="28"/>
      <c r="M28" s="28"/>
    </row>
    <row r="29" spans="1:13" s="1" customFormat="1" ht="25.5" customHeight="1">
      <c r="A29" s="46" t="s">
        <v>18</v>
      </c>
      <c r="B29" s="48" t="s">
        <v>60</v>
      </c>
      <c r="C29" s="48" t="s">
        <v>68</v>
      </c>
      <c r="D29" s="46">
        <v>2020</v>
      </c>
      <c r="E29" s="47" t="s">
        <v>45</v>
      </c>
      <c r="F29" s="17"/>
      <c r="G29" s="27"/>
      <c r="H29" s="28"/>
      <c r="I29" s="126"/>
      <c r="J29" s="28"/>
      <c r="K29" s="27"/>
      <c r="L29" s="28"/>
      <c r="M29" s="28"/>
    </row>
    <row r="30" spans="1:13" s="1" customFormat="1" ht="25.5" customHeight="1">
      <c r="A30" s="46" t="s">
        <v>19</v>
      </c>
      <c r="B30" s="48" t="s">
        <v>60</v>
      </c>
      <c r="C30" s="48" t="s">
        <v>69</v>
      </c>
      <c r="D30" s="46">
        <v>2020</v>
      </c>
      <c r="E30" s="47" t="s">
        <v>45</v>
      </c>
      <c r="F30" s="17"/>
      <c r="G30" s="27"/>
      <c r="H30" s="28"/>
      <c r="I30" s="126"/>
      <c r="J30" s="28"/>
      <c r="K30" s="27"/>
      <c r="L30" s="28"/>
      <c r="M30" s="28"/>
    </row>
    <row r="31" spans="1:13" s="1" customFormat="1" ht="25.5" customHeight="1">
      <c r="A31" s="46" t="s">
        <v>20</v>
      </c>
      <c r="B31" s="48" t="s">
        <v>60</v>
      </c>
      <c r="C31" s="48" t="s">
        <v>70</v>
      </c>
      <c r="D31" s="46">
        <v>2020</v>
      </c>
      <c r="E31" s="47" t="s">
        <v>45</v>
      </c>
      <c r="F31" s="17"/>
      <c r="G31" s="27"/>
      <c r="H31" s="28"/>
      <c r="I31" s="126"/>
      <c r="J31" s="28"/>
      <c r="K31" s="27"/>
      <c r="L31" s="28"/>
      <c r="M31" s="28"/>
    </row>
    <row r="32" spans="1:13" s="1" customFormat="1" ht="25.5" customHeight="1">
      <c r="A32" s="46" t="s">
        <v>23</v>
      </c>
      <c r="B32" s="48" t="s">
        <v>60</v>
      </c>
      <c r="C32" s="48" t="s">
        <v>71</v>
      </c>
      <c r="D32" s="46">
        <v>2020</v>
      </c>
      <c r="E32" s="47" t="s">
        <v>45</v>
      </c>
      <c r="F32" s="17"/>
      <c r="G32" s="27"/>
      <c r="H32" s="28"/>
      <c r="I32" s="126"/>
      <c r="J32" s="28"/>
      <c r="K32" s="27"/>
      <c r="L32" s="28"/>
      <c r="M32" s="28"/>
    </row>
    <row r="33" spans="1:13" s="1" customFormat="1" ht="25.5" customHeight="1">
      <c r="A33" s="46" t="s">
        <v>24</v>
      </c>
      <c r="B33" s="48" t="s">
        <v>60</v>
      </c>
      <c r="C33" s="48" t="s">
        <v>72</v>
      </c>
      <c r="D33" s="46">
        <v>2020</v>
      </c>
      <c r="E33" s="47" t="s">
        <v>45</v>
      </c>
      <c r="F33" s="17"/>
      <c r="G33" s="27"/>
      <c r="H33" s="28"/>
      <c r="I33" s="126"/>
      <c r="J33" s="28"/>
      <c r="K33" s="27"/>
      <c r="L33" s="28"/>
      <c r="M33" s="28"/>
    </row>
    <row r="34" spans="1:13" s="1" customFormat="1" ht="25.5" customHeight="1">
      <c r="A34" s="46" t="s">
        <v>25</v>
      </c>
      <c r="B34" s="48" t="s">
        <v>60</v>
      </c>
      <c r="C34" s="48" t="s">
        <v>73</v>
      </c>
      <c r="D34" s="46">
        <v>2020</v>
      </c>
      <c r="E34" s="47" t="s">
        <v>45</v>
      </c>
      <c r="F34" s="17"/>
      <c r="G34" s="27"/>
      <c r="H34" s="28"/>
      <c r="I34" s="126"/>
      <c r="J34" s="28"/>
      <c r="K34" s="27"/>
      <c r="L34" s="28"/>
      <c r="M34" s="28"/>
    </row>
    <row r="35" spans="1:13" s="1" customFormat="1" ht="25.5" customHeight="1">
      <c r="A35" s="46" t="s">
        <v>26</v>
      </c>
      <c r="B35" s="48" t="s">
        <v>60</v>
      </c>
      <c r="C35" s="48" t="s">
        <v>74</v>
      </c>
      <c r="D35" s="46">
        <v>2020</v>
      </c>
      <c r="E35" s="47" t="s">
        <v>45</v>
      </c>
      <c r="F35" s="17"/>
      <c r="G35" s="27"/>
      <c r="H35" s="28"/>
      <c r="I35" s="126"/>
      <c r="J35" s="28"/>
      <c r="K35" s="27"/>
      <c r="L35" s="28"/>
      <c r="M35" s="28"/>
    </row>
    <row r="36" spans="1:13" ht="26.25" customHeight="1">
      <c r="A36" s="46" t="s">
        <v>28</v>
      </c>
      <c r="B36" s="48" t="s">
        <v>60</v>
      </c>
      <c r="C36" s="48" t="s">
        <v>75</v>
      </c>
      <c r="D36" s="46">
        <v>2020</v>
      </c>
      <c r="E36" s="55" t="s">
        <v>45</v>
      </c>
      <c r="F36" s="17"/>
      <c r="G36" s="27"/>
      <c r="H36" s="43"/>
      <c r="I36" s="127"/>
      <c r="J36" s="28"/>
      <c r="K36" s="27"/>
      <c r="L36" s="28"/>
      <c r="M36" s="28"/>
    </row>
    <row r="37" spans="1:13" s="1" customFormat="1" ht="18.75">
      <c r="A37" s="7"/>
      <c r="B37" s="13"/>
      <c r="C37" s="7"/>
      <c r="D37" s="7"/>
      <c r="E37" s="67" t="s">
        <v>22</v>
      </c>
      <c r="F37" s="17">
        <f>SUM(F22:F36)</f>
        <v>0</v>
      </c>
      <c r="G37" s="23"/>
      <c r="H37" s="17">
        <f>SUM(H22:H36)</f>
        <v>0</v>
      </c>
      <c r="I37" s="128">
        <f>SUM(I22:I36)</f>
        <v>0</v>
      </c>
      <c r="J37" s="128">
        <f t="shared" ref="J37:M37" si="2">SUM(J22:J36)</f>
        <v>0</v>
      </c>
      <c r="K37" s="128"/>
      <c r="L37" s="128">
        <f t="shared" si="2"/>
        <v>0</v>
      </c>
      <c r="M37" s="106">
        <f t="shared" si="2"/>
        <v>0</v>
      </c>
    </row>
    <row r="38" spans="1:13" s="1" customFormat="1" ht="19.5" thickBot="1">
      <c r="A38" s="7"/>
      <c r="B38" s="13"/>
      <c r="C38" s="7"/>
      <c r="D38" s="7"/>
      <c r="E38" s="65"/>
      <c r="F38" s="31"/>
      <c r="G38" s="23"/>
      <c r="H38" s="31"/>
      <c r="I38" s="66"/>
      <c r="J38" s="136"/>
      <c r="K38" s="137"/>
      <c r="L38" s="136"/>
      <c r="M38" s="136"/>
    </row>
    <row r="39" spans="1:13" ht="15.75" thickBot="1">
      <c r="A39" s="144" t="s">
        <v>125</v>
      </c>
      <c r="B39" s="145"/>
      <c r="C39" s="145"/>
      <c r="D39" s="145"/>
      <c r="E39" s="145"/>
      <c r="F39" s="145"/>
      <c r="G39" s="145"/>
      <c r="H39" s="145"/>
      <c r="I39" s="145"/>
      <c r="J39" s="133"/>
      <c r="K39" s="98"/>
      <c r="L39" s="98"/>
      <c r="M39" s="98"/>
    </row>
    <row r="40" spans="1:13" ht="51">
      <c r="A40" s="2" t="s">
        <v>0</v>
      </c>
      <c r="B40" s="3" t="s">
        <v>1</v>
      </c>
      <c r="C40" s="2" t="s">
        <v>13</v>
      </c>
      <c r="D40" s="2" t="s">
        <v>14</v>
      </c>
      <c r="E40" s="3" t="s">
        <v>15</v>
      </c>
      <c r="F40" s="18" t="s">
        <v>2</v>
      </c>
      <c r="G40" s="22" t="s">
        <v>3</v>
      </c>
      <c r="H40" s="18" t="s">
        <v>21</v>
      </c>
      <c r="I40" s="129" t="s">
        <v>4</v>
      </c>
      <c r="J40" s="134"/>
      <c r="K40" s="100"/>
      <c r="L40" s="99"/>
      <c r="M40" s="99"/>
    </row>
    <row r="41" spans="1:13" ht="38.25">
      <c r="A41" s="46" t="s">
        <v>8</v>
      </c>
      <c r="B41" s="48" t="s">
        <v>126</v>
      </c>
      <c r="C41" s="48">
        <v>272085025</v>
      </c>
      <c r="D41" s="46">
        <v>2020</v>
      </c>
      <c r="E41" s="97" t="s">
        <v>127</v>
      </c>
      <c r="F41" s="17"/>
      <c r="G41" s="27"/>
      <c r="H41" s="28"/>
      <c r="I41" s="126"/>
      <c r="J41" s="135"/>
      <c r="K41" s="58"/>
      <c r="L41" s="40"/>
      <c r="M41" s="40"/>
    </row>
    <row r="42" spans="1:13" s="1" customFormat="1" ht="38.25">
      <c r="A42" s="46" t="s">
        <v>9</v>
      </c>
      <c r="B42" s="48" t="s">
        <v>126</v>
      </c>
      <c r="C42" s="48">
        <v>272084837</v>
      </c>
      <c r="D42" s="46">
        <v>2020</v>
      </c>
      <c r="E42" s="47" t="s">
        <v>127</v>
      </c>
      <c r="F42" s="17"/>
      <c r="G42" s="27"/>
      <c r="H42" s="28"/>
      <c r="I42" s="126"/>
      <c r="J42" s="135"/>
      <c r="K42" s="58"/>
      <c r="L42" s="40"/>
      <c r="M42" s="40"/>
    </row>
    <row r="43" spans="1:13" s="1" customFormat="1" ht="38.25">
      <c r="A43" s="46" t="s">
        <v>10</v>
      </c>
      <c r="B43" s="48" t="s">
        <v>126</v>
      </c>
      <c r="C43" s="48" t="s">
        <v>128</v>
      </c>
      <c r="D43" s="46">
        <v>2020</v>
      </c>
      <c r="E43" s="47" t="s">
        <v>127</v>
      </c>
      <c r="F43" s="17"/>
      <c r="G43" s="27"/>
      <c r="H43" s="28"/>
      <c r="I43" s="126"/>
      <c r="J43" s="135"/>
      <c r="K43" s="58"/>
      <c r="L43" s="40"/>
      <c r="M43" s="40"/>
    </row>
    <row r="44" spans="1:13" s="1" customFormat="1" ht="38.25">
      <c r="A44" s="46" t="s">
        <v>11</v>
      </c>
      <c r="B44" s="48" t="s">
        <v>126</v>
      </c>
      <c r="C44" s="48" t="s">
        <v>129</v>
      </c>
      <c r="D44" s="46">
        <v>2020</v>
      </c>
      <c r="E44" s="47" t="s">
        <v>127</v>
      </c>
      <c r="F44" s="17"/>
      <c r="G44" s="27"/>
      <c r="H44" s="28"/>
      <c r="I44" s="126"/>
      <c r="J44" s="135"/>
      <c r="K44" s="58"/>
      <c r="L44" s="40"/>
      <c r="M44" s="40"/>
    </row>
    <row r="45" spans="1:13" s="1" customFormat="1" ht="38.25">
      <c r="A45" s="46" t="s">
        <v>12</v>
      </c>
      <c r="B45" s="48" t="s">
        <v>126</v>
      </c>
      <c r="C45" s="48" t="s">
        <v>130</v>
      </c>
      <c r="D45" s="46">
        <v>2020</v>
      </c>
      <c r="E45" s="47" t="s">
        <v>127</v>
      </c>
      <c r="F45" s="17"/>
      <c r="G45" s="27"/>
      <c r="H45" s="28"/>
      <c r="I45" s="126"/>
      <c r="J45" s="135"/>
      <c r="K45" s="58"/>
      <c r="L45" s="40"/>
      <c r="M45" s="40"/>
    </row>
    <row r="46" spans="1:13" s="1" customFormat="1" ht="38.25">
      <c r="A46" s="46" t="s">
        <v>16</v>
      </c>
      <c r="B46" s="48" t="s">
        <v>126</v>
      </c>
      <c r="C46" s="48" t="s">
        <v>131</v>
      </c>
      <c r="D46" s="46">
        <v>2020</v>
      </c>
      <c r="E46" s="47" t="s">
        <v>127</v>
      </c>
      <c r="F46" s="17"/>
      <c r="G46" s="27"/>
      <c r="H46" s="28"/>
      <c r="I46" s="126"/>
      <c r="J46" s="135"/>
      <c r="K46" s="58"/>
      <c r="L46" s="40"/>
      <c r="M46" s="40"/>
    </row>
    <row r="47" spans="1:13" s="1" customFormat="1" ht="38.25">
      <c r="A47" s="46" t="s">
        <v>17</v>
      </c>
      <c r="B47" s="48" t="s">
        <v>126</v>
      </c>
      <c r="C47" s="48" t="s">
        <v>132</v>
      </c>
      <c r="D47" s="46">
        <v>2020</v>
      </c>
      <c r="E47" s="47" t="s">
        <v>127</v>
      </c>
      <c r="F47" s="17"/>
      <c r="G47" s="27"/>
      <c r="H47" s="28"/>
      <c r="I47" s="126"/>
      <c r="J47" s="135"/>
      <c r="K47" s="58"/>
      <c r="L47" s="40"/>
      <c r="M47" s="40"/>
    </row>
    <row r="48" spans="1:13" s="1" customFormat="1" ht="38.25">
      <c r="A48" s="46" t="s">
        <v>18</v>
      </c>
      <c r="B48" s="48" t="s">
        <v>126</v>
      </c>
      <c r="C48" s="48" t="s">
        <v>133</v>
      </c>
      <c r="D48" s="46">
        <v>2020</v>
      </c>
      <c r="E48" s="47" t="s">
        <v>127</v>
      </c>
      <c r="F48" s="17"/>
      <c r="G48" s="27"/>
      <c r="H48" s="28"/>
      <c r="I48" s="126"/>
      <c r="J48" s="135"/>
      <c r="K48" s="58"/>
      <c r="L48" s="40"/>
      <c r="M48" s="40"/>
    </row>
    <row r="49" spans="1:13" s="1" customFormat="1" ht="38.25">
      <c r="A49" s="46" t="s">
        <v>19</v>
      </c>
      <c r="B49" s="48" t="s">
        <v>126</v>
      </c>
      <c r="C49" s="48" t="s">
        <v>134</v>
      </c>
      <c r="D49" s="46">
        <v>2020</v>
      </c>
      <c r="E49" s="47" t="s">
        <v>127</v>
      </c>
      <c r="F49" s="17"/>
      <c r="G49" s="27"/>
      <c r="H49" s="28"/>
      <c r="I49" s="126"/>
      <c r="J49" s="135"/>
      <c r="K49" s="58"/>
      <c r="L49" s="40"/>
      <c r="M49" s="40"/>
    </row>
    <row r="50" spans="1:13" s="1" customFormat="1" ht="38.25">
      <c r="A50" s="46" t="s">
        <v>20</v>
      </c>
      <c r="B50" s="48" t="s">
        <v>126</v>
      </c>
      <c r="C50" s="48" t="s">
        <v>135</v>
      </c>
      <c r="D50" s="46">
        <v>2020</v>
      </c>
      <c r="E50" s="47" t="s">
        <v>127</v>
      </c>
      <c r="F50" s="17"/>
      <c r="G50" s="27"/>
      <c r="H50" s="28"/>
      <c r="I50" s="126"/>
      <c r="J50" s="135"/>
      <c r="K50" s="58"/>
      <c r="L50" s="40"/>
      <c r="M50" s="40"/>
    </row>
    <row r="51" spans="1:13" s="1" customFormat="1" ht="38.25">
      <c r="A51" s="46" t="s">
        <v>23</v>
      </c>
      <c r="B51" s="48" t="s">
        <v>126</v>
      </c>
      <c r="C51" s="48" t="s">
        <v>136</v>
      </c>
      <c r="D51" s="46">
        <v>2020</v>
      </c>
      <c r="E51" s="47" t="s">
        <v>127</v>
      </c>
      <c r="F51" s="17"/>
      <c r="G51" s="27"/>
      <c r="H51" s="28"/>
      <c r="I51" s="126"/>
      <c r="J51" s="135"/>
      <c r="K51" s="58"/>
      <c r="L51" s="40"/>
      <c r="M51" s="40"/>
    </row>
    <row r="52" spans="1:13" s="1" customFormat="1" ht="38.25">
      <c r="A52" s="46" t="s">
        <v>24</v>
      </c>
      <c r="B52" s="48" t="s">
        <v>126</v>
      </c>
      <c r="C52" s="48" t="s">
        <v>137</v>
      </c>
      <c r="D52" s="46">
        <v>2020</v>
      </c>
      <c r="E52" s="47" t="s">
        <v>127</v>
      </c>
      <c r="F52" s="17"/>
      <c r="G52" s="27"/>
      <c r="H52" s="28"/>
      <c r="I52" s="126"/>
      <c r="J52" s="135"/>
      <c r="K52" s="58"/>
      <c r="L52" s="40"/>
      <c r="M52" s="40"/>
    </row>
    <row r="53" spans="1:13" s="1" customFormat="1" ht="38.25">
      <c r="A53" s="46" t="s">
        <v>25</v>
      </c>
      <c r="B53" s="48" t="s">
        <v>126</v>
      </c>
      <c r="C53" s="48" t="s">
        <v>138</v>
      </c>
      <c r="D53" s="46">
        <v>2020</v>
      </c>
      <c r="E53" s="47" t="s">
        <v>127</v>
      </c>
      <c r="F53" s="17"/>
      <c r="G53" s="27"/>
      <c r="H53" s="28"/>
      <c r="I53" s="126"/>
      <c r="J53" s="135"/>
      <c r="K53" s="58"/>
      <c r="L53" s="40"/>
      <c r="M53" s="40"/>
    </row>
    <row r="54" spans="1:13" s="1" customFormat="1" ht="38.25">
      <c r="A54" s="46" t="s">
        <v>26</v>
      </c>
      <c r="B54" s="48" t="s">
        <v>126</v>
      </c>
      <c r="C54" s="48" t="s">
        <v>139</v>
      </c>
      <c r="D54" s="46">
        <v>2020</v>
      </c>
      <c r="E54" s="47" t="s">
        <v>127</v>
      </c>
      <c r="F54" s="17"/>
      <c r="G54" s="27"/>
      <c r="H54" s="28"/>
      <c r="I54" s="126"/>
      <c r="J54" s="135"/>
      <c r="K54" s="58"/>
      <c r="L54" s="40"/>
      <c r="M54" s="40"/>
    </row>
    <row r="55" spans="1:13" s="1" customFormat="1" ht="38.25">
      <c r="A55" s="46" t="s">
        <v>28</v>
      </c>
      <c r="B55" s="48" t="s">
        <v>126</v>
      </c>
      <c r="C55" s="48" t="s">
        <v>140</v>
      </c>
      <c r="D55" s="46">
        <v>2020</v>
      </c>
      <c r="E55" s="47" t="s">
        <v>127</v>
      </c>
      <c r="F55" s="17"/>
      <c r="G55" s="27"/>
      <c r="H55" s="28"/>
      <c r="I55" s="126"/>
      <c r="J55" s="135"/>
      <c r="K55" s="58"/>
      <c r="L55" s="40"/>
      <c r="M55" s="40"/>
    </row>
    <row r="56" spans="1:13" s="1" customFormat="1" ht="38.25">
      <c r="A56" s="46" t="s">
        <v>29</v>
      </c>
      <c r="B56" s="48" t="s">
        <v>126</v>
      </c>
      <c r="C56" s="48" t="s">
        <v>141</v>
      </c>
      <c r="D56" s="46">
        <v>2020</v>
      </c>
      <c r="E56" s="47" t="s">
        <v>127</v>
      </c>
      <c r="F56" s="17"/>
      <c r="G56" s="27"/>
      <c r="H56" s="28"/>
      <c r="I56" s="126"/>
      <c r="J56" s="135"/>
      <c r="K56" s="58"/>
      <c r="L56" s="40"/>
      <c r="M56" s="40"/>
    </row>
    <row r="57" spans="1:13" s="1" customFormat="1" ht="38.25">
      <c r="A57" s="46" t="s">
        <v>30</v>
      </c>
      <c r="B57" s="48" t="s">
        <v>126</v>
      </c>
      <c r="C57" s="48">
        <v>272085125</v>
      </c>
      <c r="D57" s="46">
        <v>2020</v>
      </c>
      <c r="E57" s="47" t="s">
        <v>127</v>
      </c>
      <c r="F57" s="17"/>
      <c r="G57" s="27"/>
      <c r="H57" s="28"/>
      <c r="I57" s="126"/>
      <c r="J57" s="135"/>
      <c r="K57" s="58"/>
      <c r="L57" s="40"/>
      <c r="M57" s="40"/>
    </row>
    <row r="58" spans="1:13" s="1" customFormat="1" ht="38.25">
      <c r="A58" s="46" t="s">
        <v>31</v>
      </c>
      <c r="B58" s="48" t="s">
        <v>126</v>
      </c>
      <c r="C58" s="48" t="s">
        <v>142</v>
      </c>
      <c r="D58" s="46">
        <v>2020</v>
      </c>
      <c r="E58" s="47" t="s">
        <v>127</v>
      </c>
      <c r="F58" s="17"/>
      <c r="G58" s="27"/>
      <c r="H58" s="28"/>
      <c r="I58" s="126"/>
      <c r="J58" s="135"/>
      <c r="K58" s="58"/>
      <c r="L58" s="40"/>
      <c r="M58" s="40"/>
    </row>
    <row r="59" spans="1:13" s="1" customFormat="1" ht="38.25">
      <c r="A59" s="46" t="s">
        <v>32</v>
      </c>
      <c r="B59" s="48" t="s">
        <v>126</v>
      </c>
      <c r="C59" s="48" t="s">
        <v>143</v>
      </c>
      <c r="D59" s="46">
        <v>2020</v>
      </c>
      <c r="E59" s="47" t="s">
        <v>127</v>
      </c>
      <c r="F59" s="17"/>
      <c r="G59" s="27"/>
      <c r="H59" s="28"/>
      <c r="I59" s="126"/>
      <c r="J59" s="135"/>
      <c r="K59" s="58"/>
      <c r="L59" s="40"/>
      <c r="M59" s="40"/>
    </row>
    <row r="60" spans="1:13" s="1" customFormat="1" ht="38.25">
      <c r="A60" s="46" t="s">
        <v>33</v>
      </c>
      <c r="B60" s="48" t="s">
        <v>126</v>
      </c>
      <c r="C60" s="48" t="s">
        <v>144</v>
      </c>
      <c r="D60" s="46">
        <v>2020</v>
      </c>
      <c r="E60" s="47" t="s">
        <v>127</v>
      </c>
      <c r="F60" s="17"/>
      <c r="G60" s="27"/>
      <c r="H60" s="28"/>
      <c r="I60" s="126"/>
      <c r="J60" s="135"/>
      <c r="K60" s="58"/>
      <c r="L60" s="40"/>
      <c r="M60" s="40"/>
    </row>
    <row r="61" spans="1:13" s="1" customFormat="1" ht="38.25">
      <c r="A61" s="46" t="s">
        <v>34</v>
      </c>
      <c r="B61" s="48" t="s">
        <v>126</v>
      </c>
      <c r="C61" s="48" t="s">
        <v>145</v>
      </c>
      <c r="D61" s="46">
        <v>2020</v>
      </c>
      <c r="E61" s="47" t="s">
        <v>127</v>
      </c>
      <c r="F61" s="17"/>
      <c r="G61" s="27"/>
      <c r="H61" s="28"/>
      <c r="I61" s="126"/>
      <c r="J61" s="135"/>
      <c r="K61" s="58"/>
      <c r="L61" s="40"/>
      <c r="M61" s="40"/>
    </row>
    <row r="62" spans="1:13" s="1" customFormat="1" ht="38.25">
      <c r="A62" s="46" t="s">
        <v>35</v>
      </c>
      <c r="B62" s="48" t="s">
        <v>126</v>
      </c>
      <c r="C62" s="48" t="s">
        <v>146</v>
      </c>
      <c r="D62" s="46">
        <v>2020</v>
      </c>
      <c r="E62" s="47" t="s">
        <v>127</v>
      </c>
      <c r="F62" s="17"/>
      <c r="G62" s="27"/>
      <c r="H62" s="28"/>
      <c r="I62" s="126"/>
      <c r="J62" s="135"/>
      <c r="K62" s="58"/>
      <c r="L62" s="40"/>
      <c r="M62" s="40"/>
    </row>
    <row r="63" spans="1:13" s="1" customFormat="1" ht="38.25">
      <c r="A63" s="46" t="s">
        <v>36</v>
      </c>
      <c r="B63" s="48" t="s">
        <v>126</v>
      </c>
      <c r="C63" s="48" t="s">
        <v>147</v>
      </c>
      <c r="D63" s="46">
        <v>2020</v>
      </c>
      <c r="E63" s="47" t="s">
        <v>127</v>
      </c>
      <c r="F63" s="17"/>
      <c r="G63" s="27"/>
      <c r="H63" s="28"/>
      <c r="I63" s="126"/>
      <c r="J63" s="135"/>
      <c r="K63" s="58"/>
      <c r="L63" s="40"/>
      <c r="M63" s="40"/>
    </row>
    <row r="64" spans="1:13" s="1" customFormat="1" ht="38.25">
      <c r="A64" s="46" t="s">
        <v>37</v>
      </c>
      <c r="B64" s="48" t="s">
        <v>126</v>
      </c>
      <c r="C64" s="48">
        <v>272084980</v>
      </c>
      <c r="D64" s="46">
        <v>2020</v>
      </c>
      <c r="E64" s="47" t="s">
        <v>127</v>
      </c>
      <c r="F64" s="17"/>
      <c r="G64" s="27"/>
      <c r="H64" s="28"/>
      <c r="I64" s="126"/>
      <c r="J64" s="135"/>
      <c r="K64" s="58"/>
      <c r="L64" s="40"/>
      <c r="M64" s="40"/>
    </row>
    <row r="65" spans="1:13" s="1" customFormat="1" ht="38.25">
      <c r="A65" s="46" t="s">
        <v>38</v>
      </c>
      <c r="B65" s="48" t="s">
        <v>126</v>
      </c>
      <c r="C65" s="48">
        <v>272085083</v>
      </c>
      <c r="D65" s="46">
        <v>2020</v>
      </c>
      <c r="E65" s="47" t="s">
        <v>127</v>
      </c>
      <c r="F65" s="17"/>
      <c r="G65" s="27"/>
      <c r="H65" s="28"/>
      <c r="I65" s="126"/>
      <c r="J65" s="135"/>
      <c r="K65" s="58"/>
      <c r="L65" s="40"/>
      <c r="M65" s="40"/>
    </row>
    <row r="66" spans="1:13" s="1" customFormat="1" ht="38.25">
      <c r="A66" s="46" t="s">
        <v>39</v>
      </c>
      <c r="B66" s="48" t="s">
        <v>126</v>
      </c>
      <c r="C66" s="48" t="s">
        <v>148</v>
      </c>
      <c r="D66" s="46">
        <v>2020</v>
      </c>
      <c r="E66" s="47" t="s">
        <v>127</v>
      </c>
      <c r="F66" s="17"/>
      <c r="G66" s="27"/>
      <c r="H66" s="28"/>
      <c r="I66" s="126"/>
      <c r="J66" s="135"/>
      <c r="K66" s="58"/>
      <c r="L66" s="40"/>
      <c r="M66" s="40"/>
    </row>
    <row r="67" spans="1:13" s="1" customFormat="1" ht="38.25">
      <c r="A67" s="46" t="s">
        <v>40</v>
      </c>
      <c r="B67" s="48" t="s">
        <v>126</v>
      </c>
      <c r="C67" s="48" t="s">
        <v>149</v>
      </c>
      <c r="D67" s="46">
        <v>2020</v>
      </c>
      <c r="E67" s="47" t="s">
        <v>127</v>
      </c>
      <c r="F67" s="17"/>
      <c r="G67" s="27"/>
      <c r="H67" s="28"/>
      <c r="I67" s="126"/>
      <c r="J67" s="135"/>
      <c r="K67" s="58"/>
      <c r="L67" s="40"/>
      <c r="M67" s="40"/>
    </row>
    <row r="68" spans="1:13" s="1" customFormat="1" ht="38.25">
      <c r="A68" s="46" t="s">
        <v>41</v>
      </c>
      <c r="B68" s="48" t="s">
        <v>126</v>
      </c>
      <c r="C68" s="48" t="s">
        <v>150</v>
      </c>
      <c r="D68" s="46">
        <v>2020</v>
      </c>
      <c r="E68" s="47" t="s">
        <v>127</v>
      </c>
      <c r="F68" s="17"/>
      <c r="G68" s="27"/>
      <c r="H68" s="28"/>
      <c r="I68" s="126"/>
      <c r="J68" s="135"/>
      <c r="K68" s="58"/>
      <c r="L68" s="40"/>
      <c r="M68" s="40"/>
    </row>
    <row r="69" spans="1:13" s="1" customFormat="1" ht="38.25">
      <c r="A69" s="46" t="s">
        <v>42</v>
      </c>
      <c r="B69" s="48" t="s">
        <v>126</v>
      </c>
      <c r="C69" s="48" t="s">
        <v>151</v>
      </c>
      <c r="D69" s="46">
        <v>2020</v>
      </c>
      <c r="E69" s="47" t="s">
        <v>127</v>
      </c>
      <c r="F69" s="17"/>
      <c r="G69" s="27"/>
      <c r="H69" s="28"/>
      <c r="I69" s="126"/>
      <c r="J69" s="135"/>
      <c r="K69" s="58"/>
      <c r="L69" s="40"/>
      <c r="M69" s="40"/>
    </row>
    <row r="70" spans="1:13" s="1" customFormat="1" ht="38.25">
      <c r="A70" s="46" t="s">
        <v>43</v>
      </c>
      <c r="B70" s="48" t="s">
        <v>126</v>
      </c>
      <c r="C70" s="48" t="s">
        <v>152</v>
      </c>
      <c r="D70" s="46">
        <v>2020</v>
      </c>
      <c r="E70" s="47" t="s">
        <v>127</v>
      </c>
      <c r="F70" s="17"/>
      <c r="G70" s="27"/>
      <c r="H70" s="28"/>
      <c r="I70" s="126"/>
      <c r="J70" s="135"/>
      <c r="K70" s="58"/>
      <c r="L70" s="40"/>
      <c r="M70" s="40"/>
    </row>
    <row r="71" spans="1:13" s="1" customFormat="1" ht="38.25">
      <c r="A71" s="46" t="s">
        <v>44</v>
      </c>
      <c r="B71" s="48" t="s">
        <v>126</v>
      </c>
      <c r="C71" s="48" t="s">
        <v>153</v>
      </c>
      <c r="D71" s="46">
        <v>2020</v>
      </c>
      <c r="E71" s="47" t="s">
        <v>127</v>
      </c>
      <c r="F71" s="17"/>
      <c r="G71" s="27"/>
      <c r="H71" s="28"/>
      <c r="I71" s="126"/>
      <c r="J71" s="135"/>
      <c r="K71" s="58"/>
      <c r="L71" s="40"/>
      <c r="M71" s="40"/>
    </row>
    <row r="72" spans="1:13" s="1" customFormat="1" ht="38.25">
      <c r="A72" s="46" t="s">
        <v>76</v>
      </c>
      <c r="B72" s="48" t="s">
        <v>126</v>
      </c>
      <c r="C72" s="48" t="s">
        <v>154</v>
      </c>
      <c r="D72" s="46">
        <v>2020</v>
      </c>
      <c r="E72" s="47" t="s">
        <v>127</v>
      </c>
      <c r="F72" s="17"/>
      <c r="G72" s="27"/>
      <c r="H72" s="28"/>
      <c r="I72" s="126"/>
      <c r="J72" s="135"/>
      <c r="K72" s="58"/>
      <c r="L72" s="40"/>
      <c r="M72" s="40"/>
    </row>
    <row r="73" spans="1:13" s="1" customFormat="1" ht="38.25">
      <c r="A73" s="46" t="s">
        <v>77</v>
      </c>
      <c r="B73" s="48" t="s">
        <v>126</v>
      </c>
      <c r="C73" s="48" t="s">
        <v>155</v>
      </c>
      <c r="D73" s="46">
        <v>2020</v>
      </c>
      <c r="E73" s="47" t="s">
        <v>127</v>
      </c>
      <c r="F73" s="17"/>
      <c r="G73" s="27"/>
      <c r="H73" s="28"/>
      <c r="I73" s="126"/>
      <c r="J73" s="135"/>
      <c r="K73" s="58"/>
      <c r="L73" s="40"/>
      <c r="M73" s="40"/>
    </row>
    <row r="74" spans="1:13" s="1" customFormat="1" ht="38.25">
      <c r="A74" s="46" t="s">
        <v>78</v>
      </c>
      <c r="B74" s="48" t="s">
        <v>126</v>
      </c>
      <c r="C74" s="48">
        <v>272085017</v>
      </c>
      <c r="D74" s="46">
        <v>2020</v>
      </c>
      <c r="E74" s="47" t="s">
        <v>127</v>
      </c>
      <c r="F74" s="17"/>
      <c r="G74" s="27"/>
      <c r="H74" s="28"/>
      <c r="I74" s="126"/>
      <c r="J74" s="135"/>
      <c r="K74" s="58"/>
      <c r="L74" s="40"/>
      <c r="M74" s="40"/>
    </row>
    <row r="75" spans="1:13" s="1" customFormat="1" ht="38.25">
      <c r="A75" s="46" t="s">
        <v>79</v>
      </c>
      <c r="B75" s="48" t="s">
        <v>126</v>
      </c>
      <c r="C75" s="48" t="s">
        <v>156</v>
      </c>
      <c r="D75" s="46">
        <v>2020</v>
      </c>
      <c r="E75" s="47" t="s">
        <v>127</v>
      </c>
      <c r="F75" s="17"/>
      <c r="G75" s="27"/>
      <c r="H75" s="28"/>
      <c r="I75" s="126"/>
      <c r="J75" s="135"/>
      <c r="K75" s="58"/>
      <c r="L75" s="40"/>
      <c r="M75" s="40"/>
    </row>
    <row r="76" spans="1:13" s="1" customFormat="1" ht="38.25">
      <c r="A76" s="46" t="s">
        <v>80</v>
      </c>
      <c r="B76" s="48" t="s">
        <v>126</v>
      </c>
      <c r="C76" s="48" t="s">
        <v>157</v>
      </c>
      <c r="D76" s="46">
        <v>2020</v>
      </c>
      <c r="E76" s="47" t="s">
        <v>127</v>
      </c>
      <c r="F76" s="17"/>
      <c r="G76" s="27"/>
      <c r="H76" s="28"/>
      <c r="I76" s="126"/>
      <c r="J76" s="135"/>
      <c r="K76" s="58"/>
      <c r="L76" s="40"/>
      <c r="M76" s="40"/>
    </row>
    <row r="77" spans="1:13" s="1" customFormat="1" ht="38.25">
      <c r="A77" s="46" t="s">
        <v>81</v>
      </c>
      <c r="B77" s="48" t="s">
        <v>126</v>
      </c>
      <c r="C77" s="48" t="s">
        <v>158</v>
      </c>
      <c r="D77" s="46">
        <v>2020</v>
      </c>
      <c r="E77" s="47" t="s">
        <v>127</v>
      </c>
      <c r="F77" s="17"/>
      <c r="G77" s="27"/>
      <c r="H77" s="28"/>
      <c r="I77" s="126"/>
      <c r="J77" s="135"/>
      <c r="K77" s="58"/>
      <c r="L77" s="40"/>
      <c r="M77" s="40"/>
    </row>
    <row r="78" spans="1:13" s="1" customFormat="1" ht="38.25">
      <c r="A78" s="46" t="s">
        <v>82</v>
      </c>
      <c r="B78" s="48" t="s">
        <v>126</v>
      </c>
      <c r="C78" s="48" t="s">
        <v>159</v>
      </c>
      <c r="D78" s="46">
        <v>2020</v>
      </c>
      <c r="E78" s="47" t="s">
        <v>127</v>
      </c>
      <c r="F78" s="17"/>
      <c r="G78" s="27"/>
      <c r="H78" s="28"/>
      <c r="I78" s="126"/>
      <c r="J78" s="135"/>
      <c r="K78" s="58"/>
      <c r="L78" s="40"/>
      <c r="M78" s="40"/>
    </row>
    <row r="79" spans="1:13" s="1" customFormat="1" ht="38.25">
      <c r="A79" s="46" t="s">
        <v>83</v>
      </c>
      <c r="B79" s="48" t="s">
        <v>126</v>
      </c>
      <c r="C79" s="48" t="s">
        <v>160</v>
      </c>
      <c r="D79" s="46">
        <v>2020</v>
      </c>
      <c r="E79" s="47" t="s">
        <v>127</v>
      </c>
      <c r="F79" s="17"/>
      <c r="G79" s="27"/>
      <c r="H79" s="28"/>
      <c r="I79" s="126"/>
      <c r="J79" s="135"/>
      <c r="K79" s="58"/>
      <c r="L79" s="40"/>
      <c r="M79" s="40"/>
    </row>
    <row r="80" spans="1:13" s="1" customFormat="1" ht="38.25">
      <c r="A80" s="46" t="s">
        <v>84</v>
      </c>
      <c r="B80" s="48" t="s">
        <v>126</v>
      </c>
      <c r="C80" s="48" t="s">
        <v>161</v>
      </c>
      <c r="D80" s="46">
        <v>2020</v>
      </c>
      <c r="E80" s="47" t="s">
        <v>127</v>
      </c>
      <c r="F80" s="17"/>
      <c r="G80" s="27"/>
      <c r="H80" s="28"/>
      <c r="I80" s="126"/>
      <c r="J80" s="135"/>
      <c r="K80" s="58"/>
      <c r="L80" s="40"/>
      <c r="M80" s="40"/>
    </row>
    <row r="81" spans="1:13" s="1" customFormat="1" ht="38.25">
      <c r="A81" s="46" t="s">
        <v>85</v>
      </c>
      <c r="B81" s="48" t="s">
        <v>126</v>
      </c>
      <c r="C81" s="48" t="s">
        <v>162</v>
      </c>
      <c r="D81" s="46">
        <v>2020</v>
      </c>
      <c r="E81" s="47" t="s">
        <v>127</v>
      </c>
      <c r="F81" s="17"/>
      <c r="G81" s="27"/>
      <c r="H81" s="28"/>
      <c r="I81" s="126"/>
      <c r="J81" s="135"/>
      <c r="K81" s="58"/>
      <c r="L81" s="40"/>
      <c r="M81" s="40"/>
    </row>
    <row r="82" spans="1:13" s="1" customFormat="1" ht="38.25">
      <c r="A82" s="46" t="s">
        <v>86</v>
      </c>
      <c r="B82" s="48" t="s">
        <v>126</v>
      </c>
      <c r="C82" s="48" t="s">
        <v>163</v>
      </c>
      <c r="D82" s="46">
        <v>2020</v>
      </c>
      <c r="E82" s="47" t="s">
        <v>127</v>
      </c>
      <c r="F82" s="17"/>
      <c r="G82" s="27"/>
      <c r="H82" s="28"/>
      <c r="I82" s="126"/>
      <c r="J82" s="135"/>
      <c r="K82" s="58"/>
      <c r="L82" s="40"/>
      <c r="M82" s="40"/>
    </row>
    <row r="83" spans="1:13" s="1" customFormat="1" ht="38.25">
      <c r="A83" s="46" t="s">
        <v>87</v>
      </c>
      <c r="B83" s="48" t="s">
        <v>126</v>
      </c>
      <c r="C83" s="48" t="s">
        <v>164</v>
      </c>
      <c r="D83" s="46">
        <v>2020</v>
      </c>
      <c r="E83" s="47" t="s">
        <v>127</v>
      </c>
      <c r="F83" s="17"/>
      <c r="G83" s="27"/>
      <c r="H83" s="28"/>
      <c r="I83" s="126"/>
      <c r="J83" s="135"/>
      <c r="K83" s="58"/>
      <c r="L83" s="40"/>
      <c r="M83" s="40"/>
    </row>
    <row r="84" spans="1:13" s="1" customFormat="1" ht="38.25">
      <c r="A84" s="46" t="s">
        <v>88</v>
      </c>
      <c r="B84" s="48" t="s">
        <v>126</v>
      </c>
      <c r="C84" s="48">
        <v>272084937</v>
      </c>
      <c r="D84" s="46">
        <v>2020</v>
      </c>
      <c r="E84" s="47" t="s">
        <v>127</v>
      </c>
      <c r="F84" s="17"/>
      <c r="G84" s="27"/>
      <c r="H84" s="28"/>
      <c r="I84" s="126"/>
      <c r="J84" s="135"/>
      <c r="K84" s="58"/>
      <c r="L84" s="40"/>
      <c r="M84" s="40"/>
    </row>
    <row r="85" spans="1:13" s="1" customFormat="1" ht="38.25">
      <c r="A85" s="46" t="s">
        <v>89</v>
      </c>
      <c r="B85" s="48" t="s">
        <v>126</v>
      </c>
      <c r="C85" s="48" t="s">
        <v>165</v>
      </c>
      <c r="D85" s="46">
        <v>2020</v>
      </c>
      <c r="E85" s="47" t="s">
        <v>127</v>
      </c>
      <c r="F85" s="17"/>
      <c r="G85" s="27"/>
      <c r="H85" s="28"/>
      <c r="I85" s="126"/>
      <c r="J85" s="135"/>
      <c r="K85" s="58"/>
      <c r="L85" s="40"/>
      <c r="M85" s="40"/>
    </row>
    <row r="86" spans="1:13" s="1" customFormat="1" ht="38.25">
      <c r="A86" s="46" t="s">
        <v>90</v>
      </c>
      <c r="B86" s="48" t="s">
        <v>126</v>
      </c>
      <c r="C86" s="48" t="s">
        <v>166</v>
      </c>
      <c r="D86" s="46">
        <v>2020</v>
      </c>
      <c r="E86" s="47" t="s">
        <v>127</v>
      </c>
      <c r="F86" s="17"/>
      <c r="G86" s="27"/>
      <c r="H86" s="28"/>
      <c r="I86" s="126"/>
      <c r="J86" s="135"/>
      <c r="K86" s="58"/>
      <c r="L86" s="40"/>
      <c r="M86" s="40"/>
    </row>
    <row r="87" spans="1:13" s="1" customFormat="1" ht="38.25">
      <c r="A87" s="46" t="s">
        <v>91</v>
      </c>
      <c r="B87" s="48" t="s">
        <v>126</v>
      </c>
      <c r="C87" s="48" t="s">
        <v>167</v>
      </c>
      <c r="D87" s="46">
        <v>2020</v>
      </c>
      <c r="E87" s="47" t="s">
        <v>127</v>
      </c>
      <c r="F87" s="17"/>
      <c r="G87" s="27"/>
      <c r="H87" s="28"/>
      <c r="I87" s="126"/>
      <c r="J87" s="135"/>
      <c r="K87" s="58"/>
      <c r="L87" s="40"/>
      <c r="M87" s="40"/>
    </row>
    <row r="88" spans="1:13" s="1" customFormat="1" ht="38.25">
      <c r="A88" s="46" t="s">
        <v>92</v>
      </c>
      <c r="B88" s="48" t="s">
        <v>126</v>
      </c>
      <c r="C88" s="48" t="s">
        <v>168</v>
      </c>
      <c r="D88" s="46">
        <v>2020</v>
      </c>
      <c r="E88" s="47" t="s">
        <v>127</v>
      </c>
      <c r="F88" s="17"/>
      <c r="G88" s="27"/>
      <c r="H88" s="28"/>
      <c r="I88" s="126"/>
      <c r="J88" s="135"/>
      <c r="K88" s="58"/>
      <c r="L88" s="40"/>
      <c r="M88" s="40"/>
    </row>
    <row r="89" spans="1:13" s="1" customFormat="1" ht="38.25">
      <c r="A89" s="46" t="s">
        <v>93</v>
      </c>
      <c r="B89" s="48" t="s">
        <v>126</v>
      </c>
      <c r="C89" s="48" t="s">
        <v>169</v>
      </c>
      <c r="D89" s="46">
        <v>2020</v>
      </c>
      <c r="E89" s="47" t="s">
        <v>127</v>
      </c>
      <c r="F89" s="17"/>
      <c r="G89" s="27"/>
      <c r="H89" s="28"/>
      <c r="I89" s="126"/>
      <c r="J89" s="135"/>
      <c r="K89" s="58"/>
      <c r="L89" s="40"/>
      <c r="M89" s="40"/>
    </row>
    <row r="90" spans="1:13" s="1" customFormat="1" ht="38.25">
      <c r="A90" s="46" t="s">
        <v>94</v>
      </c>
      <c r="B90" s="48" t="s">
        <v>126</v>
      </c>
      <c r="C90" s="48" t="s">
        <v>170</v>
      </c>
      <c r="D90" s="46">
        <v>2020</v>
      </c>
      <c r="E90" s="47" t="s">
        <v>127</v>
      </c>
      <c r="F90" s="17"/>
      <c r="G90" s="27"/>
      <c r="H90" s="28"/>
      <c r="I90" s="126"/>
      <c r="J90" s="135"/>
      <c r="K90" s="58"/>
      <c r="L90" s="40"/>
      <c r="M90" s="40"/>
    </row>
    <row r="91" spans="1:13" s="1" customFormat="1" ht="38.25">
      <c r="A91" s="46" t="s">
        <v>95</v>
      </c>
      <c r="B91" s="48" t="s">
        <v>126</v>
      </c>
      <c r="C91" s="48" t="s">
        <v>171</v>
      </c>
      <c r="D91" s="46">
        <v>2020</v>
      </c>
      <c r="E91" s="47" t="s">
        <v>127</v>
      </c>
      <c r="F91" s="17"/>
      <c r="G91" s="27"/>
      <c r="H91" s="28"/>
      <c r="I91" s="126"/>
      <c r="J91" s="135"/>
      <c r="K91" s="58"/>
      <c r="L91" s="40"/>
      <c r="M91" s="40"/>
    </row>
    <row r="92" spans="1:13" s="1" customFormat="1" ht="38.25">
      <c r="A92" s="46" t="s">
        <v>96</v>
      </c>
      <c r="B92" s="48" t="s">
        <v>126</v>
      </c>
      <c r="C92" s="48" t="s">
        <v>172</v>
      </c>
      <c r="D92" s="46">
        <v>2020</v>
      </c>
      <c r="E92" s="47" t="s">
        <v>127</v>
      </c>
      <c r="F92" s="17"/>
      <c r="G92" s="27"/>
      <c r="H92" s="28"/>
      <c r="I92" s="126"/>
      <c r="J92" s="135"/>
      <c r="K92" s="58"/>
      <c r="L92" s="40"/>
      <c r="M92" s="40"/>
    </row>
    <row r="93" spans="1:13" s="1" customFormat="1" ht="38.25">
      <c r="A93" s="46" t="s">
        <v>97</v>
      </c>
      <c r="B93" s="48" t="s">
        <v>126</v>
      </c>
      <c r="C93" s="48" t="s">
        <v>173</v>
      </c>
      <c r="D93" s="46">
        <v>2020</v>
      </c>
      <c r="E93" s="47" t="s">
        <v>127</v>
      </c>
      <c r="F93" s="17"/>
      <c r="G93" s="27"/>
      <c r="H93" s="28"/>
      <c r="I93" s="126"/>
      <c r="J93" s="135"/>
      <c r="K93" s="58"/>
      <c r="L93" s="40"/>
      <c r="M93" s="40"/>
    </row>
    <row r="94" spans="1:13" s="1" customFormat="1" ht="38.25">
      <c r="A94" s="46" t="s">
        <v>98</v>
      </c>
      <c r="B94" s="48" t="s">
        <v>126</v>
      </c>
      <c r="C94" s="48">
        <v>272084719</v>
      </c>
      <c r="D94" s="46">
        <v>2020</v>
      </c>
      <c r="E94" s="47" t="s">
        <v>127</v>
      </c>
      <c r="F94" s="17"/>
      <c r="G94" s="27"/>
      <c r="H94" s="28"/>
      <c r="I94" s="126"/>
      <c r="J94" s="135"/>
      <c r="K94" s="58"/>
      <c r="L94" s="40"/>
      <c r="M94" s="40"/>
    </row>
    <row r="95" spans="1:13" s="1" customFormat="1" ht="38.25">
      <c r="A95" s="46" t="s">
        <v>99</v>
      </c>
      <c r="B95" s="48" t="s">
        <v>126</v>
      </c>
      <c r="C95" s="48" t="s">
        <v>174</v>
      </c>
      <c r="D95" s="46">
        <v>2020</v>
      </c>
      <c r="E95" s="47" t="s">
        <v>127</v>
      </c>
      <c r="F95" s="17"/>
      <c r="G95" s="27"/>
      <c r="H95" s="28"/>
      <c r="I95" s="126"/>
      <c r="J95" s="135"/>
      <c r="K95" s="58"/>
      <c r="L95" s="40"/>
      <c r="M95" s="40"/>
    </row>
    <row r="96" spans="1:13" s="1" customFormat="1" ht="38.25">
      <c r="A96" s="46" t="s">
        <v>100</v>
      </c>
      <c r="B96" s="48" t="s">
        <v>126</v>
      </c>
      <c r="C96" s="48" t="s">
        <v>175</v>
      </c>
      <c r="D96" s="46">
        <v>2020</v>
      </c>
      <c r="E96" s="47" t="s">
        <v>127</v>
      </c>
      <c r="F96" s="17"/>
      <c r="G96" s="27"/>
      <c r="H96" s="28"/>
      <c r="I96" s="126"/>
      <c r="J96" s="135"/>
      <c r="K96" s="58"/>
      <c r="L96" s="40"/>
      <c r="M96" s="40"/>
    </row>
    <row r="97" spans="1:13" s="1" customFormat="1" ht="38.25">
      <c r="A97" s="46" t="s">
        <v>101</v>
      </c>
      <c r="B97" s="48" t="s">
        <v>126</v>
      </c>
      <c r="C97" s="48" t="s">
        <v>176</v>
      </c>
      <c r="D97" s="46">
        <v>2020</v>
      </c>
      <c r="E97" s="47" t="s">
        <v>127</v>
      </c>
      <c r="F97" s="17"/>
      <c r="G97" s="27"/>
      <c r="H97" s="28"/>
      <c r="I97" s="126"/>
      <c r="J97" s="135"/>
      <c r="K97" s="58"/>
      <c r="L97" s="40"/>
      <c r="M97" s="40"/>
    </row>
    <row r="98" spans="1:13" s="1" customFormat="1" ht="38.25">
      <c r="A98" s="46" t="s">
        <v>102</v>
      </c>
      <c r="B98" s="48" t="s">
        <v>126</v>
      </c>
      <c r="C98" s="48" t="s">
        <v>177</v>
      </c>
      <c r="D98" s="46">
        <v>2020</v>
      </c>
      <c r="E98" s="47" t="s">
        <v>127</v>
      </c>
      <c r="F98" s="17"/>
      <c r="G98" s="27"/>
      <c r="H98" s="28"/>
      <c r="I98" s="126"/>
      <c r="J98" s="135"/>
      <c r="K98" s="58"/>
      <c r="L98" s="40"/>
      <c r="M98" s="40"/>
    </row>
    <row r="99" spans="1:13" s="1" customFormat="1" ht="38.25">
      <c r="A99" s="46" t="s">
        <v>103</v>
      </c>
      <c r="B99" s="48" t="s">
        <v>126</v>
      </c>
      <c r="C99" s="48" t="s">
        <v>178</v>
      </c>
      <c r="D99" s="46">
        <v>2020</v>
      </c>
      <c r="E99" s="47" t="s">
        <v>127</v>
      </c>
      <c r="F99" s="17"/>
      <c r="G99" s="27"/>
      <c r="H99" s="28"/>
      <c r="I99" s="126"/>
      <c r="J99" s="135"/>
      <c r="K99" s="58"/>
      <c r="L99" s="40"/>
      <c r="M99" s="40"/>
    </row>
    <row r="100" spans="1:13" s="1" customFormat="1" ht="38.25">
      <c r="A100" s="46" t="s">
        <v>104</v>
      </c>
      <c r="B100" s="48" t="s">
        <v>126</v>
      </c>
      <c r="C100" s="48" t="s">
        <v>179</v>
      </c>
      <c r="D100" s="46">
        <v>2020</v>
      </c>
      <c r="E100" s="47" t="s">
        <v>127</v>
      </c>
      <c r="F100" s="17"/>
      <c r="G100" s="27"/>
      <c r="H100" s="28"/>
      <c r="I100" s="126"/>
      <c r="J100" s="135"/>
      <c r="K100" s="58"/>
      <c r="L100" s="40"/>
      <c r="M100" s="40"/>
    </row>
    <row r="101" spans="1:13" s="1" customFormat="1" ht="38.25">
      <c r="A101" s="46" t="s">
        <v>105</v>
      </c>
      <c r="B101" s="48" t="s">
        <v>126</v>
      </c>
      <c r="C101" s="48" t="s">
        <v>180</v>
      </c>
      <c r="D101" s="46">
        <v>2020</v>
      </c>
      <c r="E101" s="47" t="s">
        <v>127</v>
      </c>
      <c r="F101" s="17"/>
      <c r="G101" s="27"/>
      <c r="H101" s="28"/>
      <c r="I101" s="126"/>
      <c r="J101" s="135"/>
      <c r="K101" s="58"/>
      <c r="L101" s="40"/>
      <c r="M101" s="40"/>
    </row>
    <row r="102" spans="1:13" s="1" customFormat="1" ht="38.25">
      <c r="A102" s="46" t="s">
        <v>106</v>
      </c>
      <c r="B102" s="48" t="s">
        <v>126</v>
      </c>
      <c r="C102" s="48" t="s">
        <v>181</v>
      </c>
      <c r="D102" s="46">
        <v>2020</v>
      </c>
      <c r="E102" s="47" t="s">
        <v>127</v>
      </c>
      <c r="F102" s="17"/>
      <c r="G102" s="27"/>
      <c r="H102" s="28"/>
      <c r="I102" s="126"/>
      <c r="J102" s="135"/>
      <c r="K102" s="58"/>
      <c r="L102" s="40"/>
      <c r="M102" s="40"/>
    </row>
    <row r="103" spans="1:13" s="1" customFormat="1" ht="38.25">
      <c r="A103" s="46" t="s">
        <v>107</v>
      </c>
      <c r="B103" s="48" t="s">
        <v>126</v>
      </c>
      <c r="C103" s="48" t="s">
        <v>182</v>
      </c>
      <c r="D103" s="46">
        <v>2020</v>
      </c>
      <c r="E103" s="47" t="s">
        <v>127</v>
      </c>
      <c r="F103" s="17"/>
      <c r="G103" s="27"/>
      <c r="H103" s="28"/>
      <c r="I103" s="126"/>
      <c r="J103" s="135"/>
      <c r="K103" s="58"/>
      <c r="L103" s="40"/>
      <c r="M103" s="40"/>
    </row>
    <row r="104" spans="1:13" s="1" customFormat="1" ht="38.25">
      <c r="A104" s="46" t="s">
        <v>108</v>
      </c>
      <c r="B104" s="48" t="s">
        <v>126</v>
      </c>
      <c r="C104" s="48" t="s">
        <v>183</v>
      </c>
      <c r="D104" s="46">
        <v>2020</v>
      </c>
      <c r="E104" s="47" t="s">
        <v>127</v>
      </c>
      <c r="F104" s="17"/>
      <c r="G104" s="27"/>
      <c r="H104" s="28"/>
      <c r="I104" s="126"/>
      <c r="J104" s="135"/>
      <c r="K104" s="58"/>
      <c r="L104" s="40"/>
      <c r="M104" s="40"/>
    </row>
    <row r="105" spans="1:13" s="1" customFormat="1" ht="38.25">
      <c r="A105" s="46" t="s">
        <v>109</v>
      </c>
      <c r="B105" s="48" t="s">
        <v>126</v>
      </c>
      <c r="C105" s="48" t="s">
        <v>184</v>
      </c>
      <c r="D105" s="46">
        <v>2020</v>
      </c>
      <c r="E105" s="47" t="s">
        <v>127</v>
      </c>
      <c r="F105" s="17"/>
      <c r="G105" s="27"/>
      <c r="H105" s="28"/>
      <c r="I105" s="126"/>
      <c r="J105" s="135"/>
      <c r="K105" s="58"/>
      <c r="L105" s="40"/>
      <c r="M105" s="40"/>
    </row>
    <row r="106" spans="1:13" s="1" customFormat="1" ht="38.25">
      <c r="A106" s="46" t="s">
        <v>110</v>
      </c>
      <c r="B106" s="48" t="s">
        <v>126</v>
      </c>
      <c r="C106" s="48" t="s">
        <v>185</v>
      </c>
      <c r="D106" s="46">
        <v>2020</v>
      </c>
      <c r="E106" s="47" t="s">
        <v>127</v>
      </c>
      <c r="F106" s="17"/>
      <c r="G106" s="27"/>
      <c r="H106" s="28"/>
      <c r="I106" s="126"/>
      <c r="J106" s="135"/>
      <c r="K106" s="58"/>
      <c r="L106" s="40"/>
      <c r="M106" s="40"/>
    </row>
    <row r="107" spans="1:13" s="1" customFormat="1" ht="38.25">
      <c r="A107" s="46" t="s">
        <v>111</v>
      </c>
      <c r="B107" s="48" t="s">
        <v>126</v>
      </c>
      <c r="C107" s="48" t="s">
        <v>186</v>
      </c>
      <c r="D107" s="46">
        <v>2020</v>
      </c>
      <c r="E107" s="47" t="s">
        <v>127</v>
      </c>
      <c r="F107" s="17"/>
      <c r="G107" s="27"/>
      <c r="H107" s="28"/>
      <c r="I107" s="126"/>
      <c r="J107" s="135"/>
      <c r="K107" s="58"/>
      <c r="L107" s="40"/>
      <c r="M107" s="40"/>
    </row>
    <row r="108" spans="1:13" s="1" customFormat="1" ht="38.25">
      <c r="A108" s="46" t="s">
        <v>112</v>
      </c>
      <c r="B108" s="48" t="s">
        <v>126</v>
      </c>
      <c r="C108" s="48" t="s">
        <v>187</v>
      </c>
      <c r="D108" s="46">
        <v>2020</v>
      </c>
      <c r="E108" s="47" t="s">
        <v>127</v>
      </c>
      <c r="F108" s="17"/>
      <c r="G108" s="27"/>
      <c r="H108" s="28"/>
      <c r="I108" s="126"/>
      <c r="J108" s="135"/>
      <c r="K108" s="58"/>
      <c r="L108" s="40"/>
      <c r="M108" s="40"/>
    </row>
    <row r="109" spans="1:13" s="1" customFormat="1" ht="38.25">
      <c r="A109" s="46" t="s">
        <v>113</v>
      </c>
      <c r="B109" s="48" t="s">
        <v>126</v>
      </c>
      <c r="C109" s="48" t="s">
        <v>188</v>
      </c>
      <c r="D109" s="46">
        <v>2020</v>
      </c>
      <c r="E109" s="47" t="s">
        <v>127</v>
      </c>
      <c r="F109" s="17"/>
      <c r="G109" s="27"/>
      <c r="H109" s="28"/>
      <c r="I109" s="126"/>
      <c r="J109" s="135"/>
      <c r="K109" s="58"/>
      <c r="L109" s="40"/>
      <c r="M109" s="40"/>
    </row>
    <row r="110" spans="1:13" s="1" customFormat="1" ht="38.25">
      <c r="A110" s="46" t="s">
        <v>114</v>
      </c>
      <c r="B110" s="48" t="s">
        <v>126</v>
      </c>
      <c r="C110" s="48" t="s">
        <v>189</v>
      </c>
      <c r="D110" s="46">
        <v>2020</v>
      </c>
      <c r="E110" s="47" t="s">
        <v>127</v>
      </c>
      <c r="F110" s="17"/>
      <c r="G110" s="27"/>
      <c r="H110" s="28"/>
      <c r="I110" s="126"/>
      <c r="J110" s="135"/>
      <c r="K110" s="58"/>
      <c r="L110" s="40"/>
      <c r="M110" s="40"/>
    </row>
    <row r="111" spans="1:13" s="1" customFormat="1" ht="38.25">
      <c r="A111" s="46" t="s">
        <v>115</v>
      </c>
      <c r="B111" s="48" t="s">
        <v>126</v>
      </c>
      <c r="C111" s="48" t="s">
        <v>190</v>
      </c>
      <c r="D111" s="46">
        <v>2020</v>
      </c>
      <c r="E111" s="47" t="s">
        <v>127</v>
      </c>
      <c r="F111" s="17"/>
      <c r="G111" s="27"/>
      <c r="H111" s="28"/>
      <c r="I111" s="126"/>
      <c r="J111" s="135"/>
      <c r="K111" s="58"/>
      <c r="L111" s="40"/>
      <c r="M111" s="40"/>
    </row>
    <row r="112" spans="1:13" s="1" customFormat="1" ht="38.25">
      <c r="A112" s="46" t="s">
        <v>116</v>
      </c>
      <c r="B112" s="48" t="s">
        <v>126</v>
      </c>
      <c r="C112" s="48" t="s">
        <v>191</v>
      </c>
      <c r="D112" s="46">
        <v>2020</v>
      </c>
      <c r="E112" s="47" t="s">
        <v>127</v>
      </c>
      <c r="F112" s="17"/>
      <c r="G112" s="27"/>
      <c r="H112" s="28"/>
      <c r="I112" s="126"/>
      <c r="J112" s="135"/>
      <c r="K112" s="58"/>
      <c r="L112" s="40"/>
      <c r="M112" s="40"/>
    </row>
    <row r="113" spans="1:13" s="1" customFormat="1" ht="38.25">
      <c r="A113" s="46" t="s">
        <v>117</v>
      </c>
      <c r="B113" s="48" t="s">
        <v>126</v>
      </c>
      <c r="C113" s="48" t="s">
        <v>192</v>
      </c>
      <c r="D113" s="46">
        <v>2020</v>
      </c>
      <c r="E113" s="47" t="s">
        <v>127</v>
      </c>
      <c r="F113" s="17"/>
      <c r="G113" s="27"/>
      <c r="H113" s="28"/>
      <c r="I113" s="126"/>
      <c r="J113" s="135"/>
      <c r="K113" s="58"/>
      <c r="L113" s="40"/>
      <c r="M113" s="40"/>
    </row>
    <row r="114" spans="1:13" s="1" customFormat="1" ht="38.25">
      <c r="A114" s="46" t="s">
        <v>118</v>
      </c>
      <c r="B114" s="48" t="s">
        <v>126</v>
      </c>
      <c r="C114" s="48" t="s">
        <v>193</v>
      </c>
      <c r="D114" s="46">
        <v>2020</v>
      </c>
      <c r="E114" s="47" t="s">
        <v>127</v>
      </c>
      <c r="F114" s="17"/>
      <c r="G114" s="27"/>
      <c r="H114" s="28"/>
      <c r="I114" s="126"/>
      <c r="J114" s="135"/>
      <c r="K114" s="58"/>
      <c r="L114" s="40"/>
      <c r="M114" s="40"/>
    </row>
    <row r="115" spans="1:13" s="1" customFormat="1" ht="38.25">
      <c r="A115" s="46" t="s">
        <v>119</v>
      </c>
      <c r="B115" s="48" t="s">
        <v>126</v>
      </c>
      <c r="C115" s="48" t="s">
        <v>194</v>
      </c>
      <c r="D115" s="46">
        <v>2020</v>
      </c>
      <c r="E115" s="47" t="s">
        <v>127</v>
      </c>
      <c r="F115" s="17"/>
      <c r="G115" s="27"/>
      <c r="H115" s="28"/>
      <c r="I115" s="126"/>
      <c r="J115" s="135"/>
      <c r="K115" s="58"/>
      <c r="L115" s="40"/>
      <c r="M115" s="40"/>
    </row>
    <row r="116" spans="1:13" s="1" customFormat="1" ht="38.25">
      <c r="A116" s="46" t="s">
        <v>120</v>
      </c>
      <c r="B116" s="48" t="s">
        <v>126</v>
      </c>
      <c r="C116" s="48" t="s">
        <v>195</v>
      </c>
      <c r="D116" s="46">
        <v>2020</v>
      </c>
      <c r="E116" s="47" t="s">
        <v>127</v>
      </c>
      <c r="F116" s="17"/>
      <c r="G116" s="27"/>
      <c r="H116" s="28"/>
      <c r="I116" s="126"/>
      <c r="J116" s="135"/>
      <c r="K116" s="58"/>
      <c r="L116" s="40"/>
      <c r="M116" s="40"/>
    </row>
    <row r="117" spans="1:13" s="1" customFormat="1" ht="38.25">
      <c r="A117" s="46" t="s">
        <v>121</v>
      </c>
      <c r="B117" s="48" t="s">
        <v>126</v>
      </c>
      <c r="C117" s="48" t="s">
        <v>196</v>
      </c>
      <c r="D117" s="46">
        <v>2020</v>
      </c>
      <c r="E117" s="47" t="s">
        <v>127</v>
      </c>
      <c r="F117" s="17"/>
      <c r="G117" s="27"/>
      <c r="H117" s="28"/>
      <c r="I117" s="126"/>
      <c r="J117" s="135"/>
      <c r="K117" s="58"/>
      <c r="L117" s="40"/>
      <c r="M117" s="40"/>
    </row>
    <row r="118" spans="1:13" s="1" customFormat="1" ht="38.25">
      <c r="A118" s="46" t="s">
        <v>122</v>
      </c>
      <c r="B118" s="48" t="s">
        <v>126</v>
      </c>
      <c r="C118" s="48" t="s">
        <v>197</v>
      </c>
      <c r="D118" s="46">
        <v>2020</v>
      </c>
      <c r="E118" s="47" t="s">
        <v>127</v>
      </c>
      <c r="F118" s="17"/>
      <c r="G118" s="27"/>
      <c r="H118" s="28"/>
      <c r="I118" s="126"/>
      <c r="J118" s="135"/>
      <c r="K118" s="58"/>
      <c r="L118" s="40"/>
      <c r="M118" s="40"/>
    </row>
    <row r="119" spans="1:13" s="1" customFormat="1" ht="38.25">
      <c r="A119" s="46" t="s">
        <v>123</v>
      </c>
      <c r="B119" s="48" t="s">
        <v>126</v>
      </c>
      <c r="C119" s="48" t="s">
        <v>198</v>
      </c>
      <c r="D119" s="46">
        <v>2020</v>
      </c>
      <c r="E119" s="47" t="s">
        <v>127</v>
      </c>
      <c r="F119" s="17"/>
      <c r="G119" s="27"/>
      <c r="H119" s="28"/>
      <c r="I119" s="126"/>
      <c r="J119" s="135"/>
      <c r="K119" s="58"/>
      <c r="L119" s="40"/>
      <c r="M119" s="40"/>
    </row>
    <row r="120" spans="1:13" s="1" customFormat="1" ht="39" thickBot="1">
      <c r="A120" s="46" t="s">
        <v>124</v>
      </c>
      <c r="B120" s="48" t="s">
        <v>126</v>
      </c>
      <c r="C120" s="48" t="s">
        <v>199</v>
      </c>
      <c r="D120" s="46">
        <v>2020</v>
      </c>
      <c r="E120" s="47" t="s">
        <v>127</v>
      </c>
      <c r="F120" s="17"/>
      <c r="G120" s="27"/>
      <c r="H120" s="43"/>
      <c r="I120" s="127"/>
      <c r="J120" s="135"/>
      <c r="K120" s="58"/>
      <c r="L120" s="40"/>
      <c r="M120" s="40"/>
    </row>
    <row r="121" spans="1:13" s="10" customFormat="1" ht="19.5" thickBot="1">
      <c r="A121" s="9"/>
      <c r="B121" s="15"/>
      <c r="C121" s="9"/>
      <c r="D121" s="9"/>
      <c r="E121" s="16" t="s">
        <v>22</v>
      </c>
      <c r="F121" s="19">
        <f>SUM(F41:F120)</f>
        <v>0</v>
      </c>
      <c r="G121" s="25"/>
      <c r="H121" s="19">
        <f>SUM(H41:H120)</f>
        <v>0</v>
      </c>
      <c r="I121" s="130">
        <f>SUM(I41:I120)</f>
        <v>0</v>
      </c>
      <c r="J121" s="135"/>
      <c r="K121" s="25"/>
      <c r="L121" s="40"/>
      <c r="M121" s="40"/>
    </row>
    <row r="122" spans="1:13" s="10" customFormat="1" ht="18.75">
      <c r="A122" s="9"/>
      <c r="B122" s="15"/>
      <c r="C122" s="9"/>
      <c r="D122" s="9"/>
      <c r="E122" s="34"/>
      <c r="F122" s="31"/>
      <c r="G122" s="25"/>
      <c r="H122" s="31"/>
      <c r="I122" s="104"/>
      <c r="J122" s="40"/>
      <c r="K122" s="25"/>
      <c r="L122" s="40"/>
      <c r="M122" s="40"/>
    </row>
    <row r="123" spans="1:13" ht="15.75" thickBot="1"/>
    <row r="124" spans="1:13" ht="15.75" thickBot="1">
      <c r="A124" s="138" t="s">
        <v>423</v>
      </c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</row>
    <row r="125" spans="1:13" ht="57">
      <c r="A125" s="2" t="s">
        <v>0</v>
      </c>
      <c r="B125" s="3" t="s">
        <v>1</v>
      </c>
      <c r="C125" s="2" t="s">
        <v>13</v>
      </c>
      <c r="D125" s="2" t="s">
        <v>14</v>
      </c>
      <c r="E125" s="3" t="s">
        <v>15</v>
      </c>
      <c r="F125" s="131" t="s">
        <v>424</v>
      </c>
      <c r="G125" s="119" t="s">
        <v>3</v>
      </c>
      <c r="H125" s="118" t="s">
        <v>21</v>
      </c>
      <c r="I125" s="131" t="s">
        <v>425</v>
      </c>
      <c r="J125" s="131" t="s">
        <v>426</v>
      </c>
      <c r="K125" s="132" t="s">
        <v>3</v>
      </c>
      <c r="L125" s="131" t="s">
        <v>21</v>
      </c>
      <c r="M125" s="131" t="s">
        <v>427</v>
      </c>
    </row>
    <row r="126" spans="1:13" ht="26.25" thickBot="1">
      <c r="A126" s="46" t="s">
        <v>8</v>
      </c>
      <c r="B126" s="48" t="s">
        <v>200</v>
      </c>
      <c r="C126" s="48" t="s">
        <v>201</v>
      </c>
      <c r="D126" s="54">
        <v>2021</v>
      </c>
      <c r="E126" s="55" t="s">
        <v>7</v>
      </c>
      <c r="F126" s="42"/>
      <c r="G126" s="44"/>
      <c r="H126" s="43"/>
      <c r="I126" s="43"/>
      <c r="J126" s="43"/>
      <c r="K126" s="44"/>
      <c r="L126" s="43"/>
      <c r="M126" s="43"/>
    </row>
    <row r="127" spans="1:13" s="10" customFormat="1" ht="19.5" thickBot="1">
      <c r="A127" s="9"/>
      <c r="B127" s="15"/>
      <c r="C127" s="9"/>
      <c r="D127" s="9"/>
      <c r="E127" s="16" t="s">
        <v>22</v>
      </c>
      <c r="F127" s="19">
        <f>SUM(F126:F126)</f>
        <v>0</v>
      </c>
      <c r="G127" s="25"/>
      <c r="H127" s="19">
        <f>SUM(H126:H126)</f>
        <v>0</v>
      </c>
      <c r="I127" s="19">
        <f>SUM(I126:I126)</f>
        <v>0</v>
      </c>
      <c r="J127" s="19">
        <f>SUM(J126:J126)</f>
        <v>0</v>
      </c>
      <c r="K127" s="36"/>
      <c r="L127" s="19">
        <f>SUM(L126:L126)</f>
        <v>0</v>
      </c>
      <c r="M127" s="105">
        <f>SUM(M126:M126)</f>
        <v>0</v>
      </c>
    </row>
    <row r="128" spans="1:13" s="10" customFormat="1" ht="18.75">
      <c r="A128" s="9"/>
      <c r="B128" s="15"/>
      <c r="C128" s="9"/>
      <c r="D128" s="9"/>
      <c r="E128" s="34"/>
      <c r="F128" s="31"/>
      <c r="G128" s="25"/>
      <c r="H128" s="31"/>
      <c r="I128" s="31"/>
      <c r="J128" s="31"/>
      <c r="K128" s="36"/>
      <c r="L128" s="31"/>
      <c r="M128" s="104"/>
    </row>
    <row r="129" spans="1:13" ht="15.75" thickBot="1"/>
    <row r="130" spans="1:13" ht="15.75" thickBot="1">
      <c r="A130" s="138" t="s">
        <v>204</v>
      </c>
      <c r="B130" s="139"/>
      <c r="C130" s="139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</row>
    <row r="131" spans="1:13" ht="51">
      <c r="A131" s="2" t="s">
        <v>0</v>
      </c>
      <c r="B131" s="3" t="s">
        <v>1</v>
      </c>
      <c r="C131" s="2" t="s">
        <v>13</v>
      </c>
      <c r="D131" s="2" t="s">
        <v>14</v>
      </c>
      <c r="E131" s="3" t="s">
        <v>15</v>
      </c>
      <c r="F131" s="18" t="s">
        <v>2</v>
      </c>
      <c r="G131" s="22" t="s">
        <v>3</v>
      </c>
      <c r="H131" s="18" t="s">
        <v>21</v>
      </c>
      <c r="I131" s="18" t="s">
        <v>4</v>
      </c>
      <c r="J131" s="18" t="s">
        <v>5</v>
      </c>
      <c r="K131" s="22" t="s">
        <v>3</v>
      </c>
      <c r="L131" s="18" t="s">
        <v>21</v>
      </c>
      <c r="M131" s="18" t="s">
        <v>6</v>
      </c>
    </row>
    <row r="132" spans="1:13" ht="26.25" thickBot="1">
      <c r="A132" s="4" t="s">
        <v>8</v>
      </c>
      <c r="B132" s="48" t="s">
        <v>202</v>
      </c>
      <c r="C132" s="88" t="s">
        <v>203</v>
      </c>
      <c r="D132" s="46">
        <v>2010</v>
      </c>
      <c r="E132" s="47" t="s">
        <v>7</v>
      </c>
      <c r="F132" s="17"/>
      <c r="G132" s="11"/>
      <c r="H132" s="28"/>
      <c r="I132" s="28"/>
      <c r="J132" s="28"/>
      <c r="K132" s="11"/>
      <c r="L132" s="28"/>
      <c r="M132" s="28"/>
    </row>
    <row r="133" spans="1:13" ht="19.5" thickBot="1">
      <c r="A133" s="7"/>
      <c r="B133" s="13"/>
      <c r="C133" s="7"/>
      <c r="D133" s="7"/>
      <c r="E133" s="16" t="s">
        <v>22</v>
      </c>
      <c r="F133" s="19">
        <f>SUM(F132:F132)</f>
        <v>0</v>
      </c>
      <c r="G133" s="23"/>
      <c r="H133" s="19">
        <f>SUM(H132:H132)</f>
        <v>0</v>
      </c>
      <c r="I133" s="19">
        <f>SUM(I132:I132)</f>
        <v>0</v>
      </c>
      <c r="J133" s="19">
        <f>SUM(J132:J132)</f>
        <v>0</v>
      </c>
      <c r="K133" s="23"/>
      <c r="L133" s="19">
        <f>SUM(L132:L132)</f>
        <v>0</v>
      </c>
      <c r="M133" s="105">
        <f>SUM(M132:M132)</f>
        <v>0</v>
      </c>
    </row>
    <row r="134" spans="1:13" s="1" customFormat="1" ht="18.75">
      <c r="A134" s="7"/>
      <c r="B134" s="13"/>
      <c r="C134" s="7"/>
      <c r="D134" s="7"/>
      <c r="E134" s="34"/>
      <c r="F134" s="31"/>
      <c r="G134" s="23"/>
      <c r="H134" s="31"/>
      <c r="I134" s="31"/>
      <c r="J134" s="31"/>
      <c r="K134" s="23"/>
      <c r="L134" s="31"/>
      <c r="M134" s="104"/>
    </row>
    <row r="135" spans="1:13" ht="15.75" thickBot="1"/>
    <row r="136" spans="1:13" s="1" customFormat="1" ht="15.75" thickBot="1">
      <c r="A136" s="138" t="s">
        <v>375</v>
      </c>
      <c r="B136" s="146"/>
      <c r="C136" s="146"/>
      <c r="D136" s="146"/>
      <c r="E136" s="146"/>
      <c r="F136" s="146"/>
      <c r="G136" s="146"/>
      <c r="H136" s="146"/>
      <c r="I136" s="147"/>
      <c r="J136" s="103"/>
      <c r="K136" s="103"/>
      <c r="L136" s="103"/>
      <c r="M136" s="103"/>
    </row>
    <row r="137" spans="1:13" s="1" customFormat="1" ht="51">
      <c r="A137" s="2" t="s">
        <v>0</v>
      </c>
      <c r="B137" s="3" t="s">
        <v>1</v>
      </c>
      <c r="C137" s="2" t="s">
        <v>13</v>
      </c>
      <c r="D137" s="2" t="s">
        <v>14</v>
      </c>
      <c r="E137" s="3" t="s">
        <v>15</v>
      </c>
      <c r="F137" s="18" t="s">
        <v>2</v>
      </c>
      <c r="G137" s="22" t="s">
        <v>3</v>
      </c>
      <c r="H137" s="18" t="s">
        <v>21</v>
      </c>
      <c r="I137" s="18" t="s">
        <v>4</v>
      </c>
      <c r="J137" s="101"/>
      <c r="K137" s="102"/>
      <c r="L137" s="101"/>
      <c r="M137" s="101"/>
    </row>
    <row r="138" spans="1:13" s="1" customFormat="1" ht="26.25" thickBot="1">
      <c r="A138" s="46" t="s">
        <v>8</v>
      </c>
      <c r="B138" s="48" t="s">
        <v>371</v>
      </c>
      <c r="C138" s="87">
        <v>22201491431</v>
      </c>
      <c r="D138" s="46">
        <v>2020</v>
      </c>
      <c r="E138" s="47" t="s">
        <v>45</v>
      </c>
      <c r="F138" s="17"/>
      <c r="G138" s="30"/>
      <c r="H138" s="43"/>
      <c r="I138" s="43"/>
      <c r="J138" s="110"/>
      <c r="K138" s="111"/>
      <c r="L138" s="110"/>
      <c r="M138" s="110"/>
    </row>
    <row r="139" spans="1:13" s="1" customFormat="1" ht="19.5" thickBot="1">
      <c r="A139" s="7"/>
      <c r="B139" s="13"/>
      <c r="C139" s="7"/>
      <c r="D139" s="7"/>
      <c r="E139" s="16" t="s">
        <v>22</v>
      </c>
      <c r="F139" s="17">
        <f>SUM(F138,F138)</f>
        <v>0</v>
      </c>
      <c r="G139" s="17"/>
      <c r="H139" s="17">
        <f t="shared" ref="H139:I139" si="3">SUM(H138,H138)</f>
        <v>0</v>
      </c>
      <c r="I139" s="125">
        <f t="shared" si="3"/>
        <v>0</v>
      </c>
      <c r="J139" s="112"/>
      <c r="K139" s="113"/>
      <c r="L139" s="112"/>
      <c r="M139" s="112"/>
    </row>
    <row r="140" spans="1:13" s="1" customFormat="1" ht="18">
      <c r="A140" s="7"/>
      <c r="B140" s="13"/>
      <c r="C140" s="7"/>
      <c r="D140" s="7"/>
      <c r="E140" s="34"/>
      <c r="F140" s="31"/>
      <c r="G140" s="23"/>
      <c r="H140" s="40"/>
      <c r="I140" s="115"/>
      <c r="J140" s="31"/>
      <c r="K140" s="23"/>
      <c r="L140" s="31"/>
      <c r="M140" s="31"/>
    </row>
    <row r="141" spans="1:13" s="1" customFormat="1" ht="18">
      <c r="A141" s="7"/>
      <c r="B141" s="13"/>
      <c r="C141" s="7"/>
      <c r="D141" s="7"/>
      <c r="E141" s="34"/>
      <c r="F141" s="31"/>
      <c r="G141" s="23"/>
      <c r="H141" s="40"/>
      <c r="I141" s="115"/>
      <c r="J141" s="31"/>
      <c r="K141" s="23"/>
      <c r="L141" s="31"/>
      <c r="M141" s="31"/>
    </row>
    <row r="142" spans="1:13" ht="15.75" thickBot="1"/>
    <row r="143" spans="1:13" ht="15.75" thickBot="1">
      <c r="A143" s="138" t="s">
        <v>215</v>
      </c>
      <c r="B143" s="139"/>
      <c r="C143" s="139"/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</row>
    <row r="144" spans="1:13" ht="51">
      <c r="A144" s="2" t="s">
        <v>0</v>
      </c>
      <c r="B144" s="3" t="s">
        <v>1</v>
      </c>
      <c r="C144" s="2" t="s">
        <v>13</v>
      </c>
      <c r="D144" s="2" t="s">
        <v>14</v>
      </c>
      <c r="E144" s="3" t="s">
        <v>15</v>
      </c>
      <c r="F144" s="18" t="s">
        <v>2</v>
      </c>
      <c r="G144" s="22" t="s">
        <v>3</v>
      </c>
      <c r="H144" s="18" t="s">
        <v>21</v>
      </c>
      <c r="I144" s="18" t="s">
        <v>4</v>
      </c>
      <c r="J144" s="18" t="s">
        <v>5</v>
      </c>
      <c r="K144" s="22" t="s">
        <v>3</v>
      </c>
      <c r="L144" s="18" t="s">
        <v>21</v>
      </c>
      <c r="M144" s="18" t="s">
        <v>6</v>
      </c>
    </row>
    <row r="145" spans="1:13" ht="25.5">
      <c r="A145" s="46" t="s">
        <v>8</v>
      </c>
      <c r="B145" s="48" t="s">
        <v>205</v>
      </c>
      <c r="C145" s="48" t="s">
        <v>206</v>
      </c>
      <c r="D145" s="46">
        <v>2021</v>
      </c>
      <c r="E145" s="47" t="s">
        <v>7</v>
      </c>
      <c r="F145" s="17"/>
      <c r="G145" s="27"/>
      <c r="H145" s="28"/>
      <c r="I145" s="28"/>
      <c r="J145" s="28"/>
      <c r="K145" s="27"/>
      <c r="L145" s="28"/>
      <c r="M145" s="28"/>
    </row>
    <row r="146" spans="1:13" ht="25.5">
      <c r="A146" s="46" t="s">
        <v>9</v>
      </c>
      <c r="B146" s="48" t="s">
        <v>207</v>
      </c>
      <c r="C146" s="48" t="s">
        <v>208</v>
      </c>
      <c r="D146" s="46">
        <v>2021</v>
      </c>
      <c r="E146" s="47" t="s">
        <v>7</v>
      </c>
      <c r="F146" s="17"/>
      <c r="G146" s="27"/>
      <c r="H146" s="28"/>
      <c r="I146" s="28"/>
      <c r="J146" s="28"/>
      <c r="K146" s="27"/>
      <c r="L146" s="28"/>
      <c r="M146" s="28"/>
    </row>
    <row r="147" spans="1:13" ht="25.5">
      <c r="A147" s="46" t="s">
        <v>10</v>
      </c>
      <c r="B147" s="48" t="s">
        <v>207</v>
      </c>
      <c r="C147" s="48" t="s">
        <v>209</v>
      </c>
      <c r="D147" s="46">
        <v>2021</v>
      </c>
      <c r="E147" s="47" t="s">
        <v>7</v>
      </c>
      <c r="F147" s="17"/>
      <c r="G147" s="27"/>
      <c r="H147" s="28"/>
      <c r="I147" s="28"/>
      <c r="J147" s="28"/>
      <c r="K147" s="27"/>
      <c r="L147" s="28"/>
      <c r="M147" s="28"/>
    </row>
    <row r="148" spans="1:13" ht="25.5">
      <c r="A148" s="46" t="s">
        <v>11</v>
      </c>
      <c r="B148" s="48" t="s">
        <v>207</v>
      </c>
      <c r="C148" s="48" t="s">
        <v>210</v>
      </c>
      <c r="D148" s="46">
        <v>2021</v>
      </c>
      <c r="E148" s="47" t="s">
        <v>7</v>
      </c>
      <c r="F148" s="17"/>
      <c r="G148" s="27"/>
      <c r="H148" s="28"/>
      <c r="I148" s="28"/>
      <c r="J148" s="28"/>
      <c r="K148" s="27"/>
      <c r="L148" s="28"/>
      <c r="M148" s="28"/>
    </row>
    <row r="149" spans="1:13" s="1" customFormat="1" ht="25.5">
      <c r="A149" s="46" t="s">
        <v>12</v>
      </c>
      <c r="B149" s="48" t="s">
        <v>207</v>
      </c>
      <c r="C149" s="48" t="s">
        <v>211</v>
      </c>
      <c r="D149" s="46">
        <v>2021</v>
      </c>
      <c r="E149" s="47" t="s">
        <v>7</v>
      </c>
      <c r="F149" s="17"/>
      <c r="G149" s="27"/>
      <c r="H149" s="28"/>
      <c r="I149" s="28"/>
      <c r="J149" s="28"/>
      <c r="K149" s="27"/>
      <c r="L149" s="28"/>
      <c r="M149" s="28"/>
    </row>
    <row r="150" spans="1:13" s="1" customFormat="1" ht="25.5">
      <c r="A150" s="46" t="s">
        <v>16</v>
      </c>
      <c r="B150" s="48" t="s">
        <v>207</v>
      </c>
      <c r="C150" s="48" t="s">
        <v>212</v>
      </c>
      <c r="D150" s="46">
        <v>2021</v>
      </c>
      <c r="E150" s="47" t="s">
        <v>7</v>
      </c>
      <c r="F150" s="17"/>
      <c r="G150" s="27"/>
      <c r="H150" s="28"/>
      <c r="I150" s="28"/>
      <c r="J150" s="28"/>
      <c r="K150" s="27"/>
      <c r="L150" s="28"/>
      <c r="M150" s="28"/>
    </row>
    <row r="151" spans="1:13" ht="39" thickBot="1">
      <c r="A151" s="46" t="s">
        <v>17</v>
      </c>
      <c r="B151" s="48" t="s">
        <v>213</v>
      </c>
      <c r="C151" s="48" t="s">
        <v>214</v>
      </c>
      <c r="D151" s="46">
        <v>2021</v>
      </c>
      <c r="E151" s="47" t="s">
        <v>7</v>
      </c>
      <c r="F151" s="17"/>
      <c r="G151" s="27"/>
      <c r="H151" s="28"/>
      <c r="I151" s="28"/>
      <c r="J151" s="28"/>
      <c r="K151" s="27"/>
      <c r="L151" s="28"/>
      <c r="M151" s="28"/>
    </row>
    <row r="152" spans="1:13" s="1" customFormat="1" ht="19.5" thickBot="1">
      <c r="A152" s="7"/>
      <c r="B152" s="13"/>
      <c r="C152" s="7"/>
      <c r="D152" s="7"/>
      <c r="E152" s="16" t="s">
        <v>22</v>
      </c>
      <c r="F152" s="19">
        <f>SUM(F145:F151)</f>
        <v>0</v>
      </c>
      <c r="G152" s="23"/>
      <c r="H152" s="19">
        <f>SUM(H145:H151)</f>
        <v>0</v>
      </c>
      <c r="I152" s="19">
        <f>SUM(I145:I151)</f>
        <v>0</v>
      </c>
      <c r="J152" s="19">
        <f>SUM(J145:J151)</f>
        <v>0</v>
      </c>
      <c r="K152" s="23"/>
      <c r="L152" s="19">
        <f>SUM(L145:L151)</f>
        <v>0</v>
      </c>
      <c r="M152" s="105">
        <f>SUM(M145:M151)</f>
        <v>0</v>
      </c>
    </row>
    <row r="153" spans="1:13" s="1" customFormat="1" ht="18.75">
      <c r="A153" s="7"/>
      <c r="B153" s="13"/>
      <c r="C153" s="7"/>
      <c r="D153" s="7"/>
      <c r="E153" s="34"/>
      <c r="F153" s="31"/>
      <c r="G153" s="23"/>
      <c r="H153" s="31"/>
      <c r="I153" s="31"/>
      <c r="J153" s="31"/>
      <c r="K153" s="23"/>
      <c r="L153" s="31"/>
      <c r="M153" s="104"/>
    </row>
    <row r="154" spans="1:13" s="1" customFormat="1" ht="18.75">
      <c r="A154" s="7"/>
      <c r="B154" s="13"/>
      <c r="C154" s="7"/>
      <c r="D154" s="7"/>
      <c r="E154" s="34"/>
      <c r="F154" s="31"/>
      <c r="G154" s="23"/>
      <c r="H154" s="31"/>
      <c r="I154" s="31"/>
      <c r="J154" s="31"/>
      <c r="K154" s="23"/>
      <c r="L154" s="31"/>
      <c r="M154" s="104"/>
    </row>
    <row r="155" spans="1:13" ht="15.75" thickBot="1"/>
    <row r="156" spans="1:13" s="1" customFormat="1" ht="15.75" thickBot="1">
      <c r="A156" s="138" t="s">
        <v>220</v>
      </c>
      <c r="B156" s="139"/>
      <c r="C156" s="139"/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</row>
    <row r="157" spans="1:13" s="1" customFormat="1" ht="51">
      <c r="A157" s="2" t="s">
        <v>0</v>
      </c>
      <c r="B157" s="3" t="s">
        <v>1</v>
      </c>
      <c r="C157" s="2" t="s">
        <v>13</v>
      </c>
      <c r="D157" s="2" t="s">
        <v>14</v>
      </c>
      <c r="E157" s="3" t="s">
        <v>15</v>
      </c>
      <c r="F157" s="18" t="s">
        <v>2</v>
      </c>
      <c r="G157" s="22" t="s">
        <v>3</v>
      </c>
      <c r="H157" s="18" t="s">
        <v>21</v>
      </c>
      <c r="I157" s="18" t="s">
        <v>4</v>
      </c>
      <c r="J157" s="18" t="s">
        <v>5</v>
      </c>
      <c r="K157" s="22" t="s">
        <v>3</v>
      </c>
      <c r="L157" s="18" t="s">
        <v>21</v>
      </c>
      <c r="M157" s="18" t="s">
        <v>6</v>
      </c>
    </row>
    <row r="158" spans="1:13" s="1" customFormat="1" ht="38.25">
      <c r="A158" s="46" t="s">
        <v>8</v>
      </c>
      <c r="B158" s="48" t="s">
        <v>216</v>
      </c>
      <c r="C158" s="48" t="s">
        <v>217</v>
      </c>
      <c r="D158" s="46">
        <v>2018</v>
      </c>
      <c r="E158" s="47" t="s">
        <v>7</v>
      </c>
      <c r="F158" s="17"/>
      <c r="G158" s="27"/>
      <c r="H158" s="28"/>
      <c r="I158" s="28"/>
      <c r="J158" s="28"/>
      <c r="K158" s="27"/>
      <c r="L158" s="28"/>
      <c r="M158" s="28"/>
    </row>
    <row r="159" spans="1:13" s="1" customFormat="1" ht="26.25" thickBot="1">
      <c r="A159" s="46" t="s">
        <v>9</v>
      </c>
      <c r="B159" s="48" t="s">
        <v>218</v>
      </c>
      <c r="C159" s="48" t="s">
        <v>219</v>
      </c>
      <c r="D159" s="46">
        <v>2021</v>
      </c>
      <c r="E159" s="47" t="s">
        <v>7</v>
      </c>
      <c r="F159" s="17"/>
      <c r="G159" s="27"/>
      <c r="H159" s="28"/>
      <c r="I159" s="28"/>
      <c r="J159" s="28"/>
      <c r="K159" s="27"/>
      <c r="L159" s="28"/>
      <c r="M159" s="28"/>
    </row>
    <row r="160" spans="1:13" s="1" customFormat="1" ht="19.5" thickBot="1">
      <c r="A160" s="7"/>
      <c r="B160" s="13"/>
      <c r="C160" s="7"/>
      <c r="D160" s="7"/>
      <c r="E160" s="16" t="s">
        <v>22</v>
      </c>
      <c r="F160" s="19">
        <f>SUM(F158:F159)</f>
        <v>0</v>
      </c>
      <c r="G160" s="23"/>
      <c r="H160" s="19">
        <f>SUM(H158:H159)</f>
        <v>0</v>
      </c>
      <c r="I160" s="19">
        <f>SUM(I158:I159)</f>
        <v>0</v>
      </c>
      <c r="J160" s="19">
        <f>SUM(J158:J159)</f>
        <v>0</v>
      </c>
      <c r="K160" s="23"/>
      <c r="L160" s="19">
        <f>SUM(L158:L159)</f>
        <v>0</v>
      </c>
      <c r="M160" s="105">
        <f>SUM(M158:M159)</f>
        <v>0</v>
      </c>
    </row>
    <row r="162" spans="1:13" ht="15.75" thickBot="1"/>
    <row r="163" spans="1:13" s="1" customFormat="1" ht="15.75" thickBot="1">
      <c r="A163" s="138" t="s">
        <v>387</v>
      </c>
      <c r="B163" s="139"/>
      <c r="C163" s="139"/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</row>
    <row r="164" spans="1:13" s="1" customFormat="1" ht="51">
      <c r="A164" s="2" t="s">
        <v>0</v>
      </c>
      <c r="B164" s="3" t="s">
        <v>1</v>
      </c>
      <c r="C164" s="2" t="s">
        <v>13</v>
      </c>
      <c r="D164" s="2" t="s">
        <v>14</v>
      </c>
      <c r="E164" s="3" t="s">
        <v>15</v>
      </c>
      <c r="F164" s="18" t="s">
        <v>2</v>
      </c>
      <c r="G164" s="22" t="s">
        <v>3</v>
      </c>
      <c r="H164" s="18" t="s">
        <v>21</v>
      </c>
      <c r="I164" s="18" t="s">
        <v>4</v>
      </c>
      <c r="J164" s="18" t="s">
        <v>5</v>
      </c>
      <c r="K164" s="22" t="s">
        <v>3</v>
      </c>
      <c r="L164" s="18" t="s">
        <v>21</v>
      </c>
      <c r="M164" s="18" t="s">
        <v>6</v>
      </c>
    </row>
    <row r="165" spans="1:13" s="1" customFormat="1" ht="26.25" thickBot="1">
      <c r="A165" s="46" t="s">
        <v>8</v>
      </c>
      <c r="B165" s="48" t="s">
        <v>221</v>
      </c>
      <c r="C165" s="48" t="s">
        <v>222</v>
      </c>
      <c r="D165" s="46">
        <v>2022</v>
      </c>
      <c r="E165" s="47" t="s">
        <v>7</v>
      </c>
      <c r="F165" s="35"/>
      <c r="G165" s="11"/>
      <c r="H165" s="37"/>
      <c r="I165" s="28"/>
      <c r="J165" s="28"/>
      <c r="K165" s="27"/>
      <c r="L165" s="28"/>
      <c r="M165" s="28"/>
    </row>
    <row r="166" spans="1:13" s="1" customFormat="1" ht="18.75" thickBot="1">
      <c r="A166" s="7"/>
      <c r="B166" s="13"/>
      <c r="C166" s="7"/>
      <c r="D166" s="7"/>
      <c r="E166" s="16" t="s">
        <v>22</v>
      </c>
      <c r="F166" s="19">
        <f>SUM(F165)</f>
        <v>0</v>
      </c>
      <c r="G166" s="23"/>
      <c r="H166" s="38">
        <f>SUM(H165)</f>
        <v>0</v>
      </c>
      <c r="I166" s="41">
        <f t="shared" ref="I166:M166" si="4">SUM(I165)</f>
        <v>0</v>
      </c>
      <c r="J166" s="39">
        <f t="shared" si="4"/>
        <v>0</v>
      </c>
      <c r="K166" s="40"/>
      <c r="L166" s="39">
        <f t="shared" si="4"/>
        <v>0</v>
      </c>
      <c r="M166" s="108">
        <f t="shared" si="4"/>
        <v>0</v>
      </c>
    </row>
    <row r="167" spans="1:13" ht="15.75" thickBot="1"/>
    <row r="168" spans="1:13" s="1" customFormat="1" ht="15.75" thickBot="1">
      <c r="A168" s="138" t="s">
        <v>388</v>
      </c>
      <c r="B168" s="139"/>
      <c r="C168" s="139"/>
      <c r="D168" s="139"/>
      <c r="E168" s="139"/>
      <c r="F168" s="139"/>
      <c r="G168" s="139"/>
      <c r="H168" s="139"/>
      <c r="I168" s="139"/>
      <c r="J168" s="139"/>
      <c r="K168" s="139"/>
      <c r="L168" s="139"/>
      <c r="M168" s="139"/>
    </row>
    <row r="169" spans="1:13" s="1" customFormat="1" ht="51">
      <c r="A169" s="2" t="s">
        <v>0</v>
      </c>
      <c r="B169" s="3" t="s">
        <v>1</v>
      </c>
      <c r="C169" s="2" t="s">
        <v>13</v>
      </c>
      <c r="D169" s="2" t="s">
        <v>14</v>
      </c>
      <c r="E169" s="3" t="s">
        <v>15</v>
      </c>
      <c r="F169" s="18" t="s">
        <v>2</v>
      </c>
      <c r="G169" s="22" t="s">
        <v>3</v>
      </c>
      <c r="H169" s="18" t="s">
        <v>21</v>
      </c>
      <c r="I169" s="18" t="s">
        <v>4</v>
      </c>
      <c r="J169" s="18" t="s">
        <v>5</v>
      </c>
      <c r="K169" s="22" t="s">
        <v>3</v>
      </c>
      <c r="L169" s="18" t="s">
        <v>21</v>
      </c>
      <c r="M169" s="18" t="s">
        <v>6</v>
      </c>
    </row>
    <row r="170" spans="1:13" s="1" customFormat="1" ht="25.5">
      <c r="A170" s="46" t="s">
        <v>8</v>
      </c>
      <c r="B170" s="48" t="s">
        <v>223</v>
      </c>
      <c r="C170" s="48" t="s">
        <v>224</v>
      </c>
      <c r="D170" s="46">
        <v>2022</v>
      </c>
      <c r="E170" s="47" t="s">
        <v>7</v>
      </c>
      <c r="F170" s="51"/>
      <c r="G170" s="27"/>
      <c r="H170" s="28"/>
      <c r="I170" s="28"/>
      <c r="J170" s="28"/>
      <c r="K170" s="27"/>
      <c r="L170" s="28"/>
      <c r="M170" s="28"/>
    </row>
    <row r="171" spans="1:13" s="1" customFormat="1" ht="25.5">
      <c r="A171" s="46" t="s">
        <v>9</v>
      </c>
      <c r="B171" s="48" t="s">
        <v>225</v>
      </c>
      <c r="C171" s="48" t="s">
        <v>226</v>
      </c>
      <c r="D171" s="46">
        <v>2022</v>
      </c>
      <c r="E171" s="47" t="s">
        <v>7</v>
      </c>
      <c r="F171" s="51"/>
      <c r="G171" s="27"/>
      <c r="H171" s="28"/>
      <c r="I171" s="28"/>
      <c r="J171" s="28"/>
      <c r="K171" s="27"/>
      <c r="L171" s="28"/>
      <c r="M171" s="28"/>
    </row>
    <row r="172" spans="1:13" s="1" customFormat="1" ht="26.25" thickBot="1">
      <c r="A172" s="46" t="s">
        <v>10</v>
      </c>
      <c r="B172" s="48" t="s">
        <v>225</v>
      </c>
      <c r="C172" s="48" t="s">
        <v>227</v>
      </c>
      <c r="D172" s="46">
        <v>2022</v>
      </c>
      <c r="E172" s="47" t="s">
        <v>7</v>
      </c>
      <c r="F172" s="51"/>
      <c r="G172" s="11"/>
      <c r="H172" s="37"/>
      <c r="I172" s="28"/>
      <c r="J172" s="28"/>
      <c r="K172" s="27"/>
      <c r="L172" s="28"/>
      <c r="M172" s="28"/>
    </row>
    <row r="173" spans="1:13" s="1" customFormat="1" ht="19.5" thickBot="1">
      <c r="A173" s="7"/>
      <c r="B173" s="13"/>
      <c r="C173" s="7"/>
      <c r="D173" s="7"/>
      <c r="E173" s="32" t="s">
        <v>22</v>
      </c>
      <c r="F173" s="52">
        <f>SUM(F170:F172)</f>
        <v>0</v>
      </c>
      <c r="G173" s="23"/>
      <c r="H173" s="17">
        <f>SUM(H170:H172)</f>
        <v>0</v>
      </c>
      <c r="I173" s="56">
        <f>SUM(I170:I172)</f>
        <v>0</v>
      </c>
      <c r="J173" s="52">
        <f>SUM(J170:J172)</f>
        <v>0</v>
      </c>
      <c r="K173" s="40"/>
      <c r="L173" s="52">
        <f>SUM(L170:L172)</f>
        <v>0</v>
      </c>
      <c r="M173" s="105">
        <f>SUM(M170:M172)</f>
        <v>0</v>
      </c>
    </row>
    <row r="174" spans="1:13" ht="19.5" customHeight="1" thickBot="1"/>
    <row r="175" spans="1:13" s="1" customFormat="1" ht="17.25" customHeight="1" thickBot="1">
      <c r="A175" s="138" t="s">
        <v>389</v>
      </c>
      <c r="B175" s="139"/>
      <c r="C175" s="139"/>
      <c r="D175" s="139"/>
      <c r="E175" s="139"/>
      <c r="F175" s="139"/>
      <c r="G175" s="139"/>
      <c r="H175" s="139"/>
      <c r="I175" s="139"/>
      <c r="J175" s="139"/>
      <c r="K175" s="139"/>
      <c r="L175" s="139"/>
      <c r="M175" s="139"/>
    </row>
    <row r="176" spans="1:13" s="1" customFormat="1" ht="51">
      <c r="A176" s="2" t="s">
        <v>0</v>
      </c>
      <c r="B176" s="3" t="s">
        <v>1</v>
      </c>
      <c r="C176" s="2" t="s">
        <v>13</v>
      </c>
      <c r="D176" s="2" t="s">
        <v>14</v>
      </c>
      <c r="E176" s="3" t="s">
        <v>15</v>
      </c>
      <c r="F176" s="18" t="s">
        <v>2</v>
      </c>
      <c r="G176" s="22" t="s">
        <v>3</v>
      </c>
      <c r="H176" s="18" t="s">
        <v>21</v>
      </c>
      <c r="I176" s="18" t="s">
        <v>4</v>
      </c>
      <c r="J176" s="18" t="s">
        <v>5</v>
      </c>
      <c r="K176" s="22" t="s">
        <v>3</v>
      </c>
      <c r="L176" s="18" t="s">
        <v>21</v>
      </c>
      <c r="M176" s="18" t="s">
        <v>6</v>
      </c>
    </row>
    <row r="177" spans="1:13" s="1" customFormat="1">
      <c r="A177" s="46" t="s">
        <v>8</v>
      </c>
      <c r="B177" s="48" t="s">
        <v>228</v>
      </c>
      <c r="C177" s="48">
        <v>49387159</v>
      </c>
      <c r="D177" s="46">
        <v>2021</v>
      </c>
      <c r="E177" s="47" t="s">
        <v>7</v>
      </c>
      <c r="F177" s="17"/>
      <c r="G177" s="11"/>
      <c r="H177" s="12"/>
      <c r="I177" s="12"/>
      <c r="J177" s="12"/>
      <c r="K177" s="11"/>
      <c r="L177" s="12"/>
      <c r="M177" s="12"/>
    </row>
    <row r="178" spans="1:13" s="1" customFormat="1">
      <c r="A178" s="46" t="s">
        <v>9</v>
      </c>
      <c r="B178" s="48" t="s">
        <v>228</v>
      </c>
      <c r="C178" s="48">
        <v>49454748</v>
      </c>
      <c r="D178" s="46">
        <v>2021</v>
      </c>
      <c r="E178" s="47" t="s">
        <v>7</v>
      </c>
      <c r="F178" s="17"/>
      <c r="G178" s="27"/>
      <c r="H178" s="28"/>
      <c r="I178" s="28"/>
      <c r="J178" s="28"/>
      <c r="K178" s="27"/>
      <c r="L178" s="28"/>
      <c r="M178" s="28"/>
    </row>
    <row r="179" spans="1:13" s="1" customFormat="1" ht="26.25" thickBot="1">
      <c r="A179" s="46" t="s">
        <v>10</v>
      </c>
      <c r="B179" s="48" t="s">
        <v>229</v>
      </c>
      <c r="C179" s="48">
        <v>3225720</v>
      </c>
      <c r="D179" s="46">
        <v>1997</v>
      </c>
      <c r="E179" s="47" t="s">
        <v>7</v>
      </c>
      <c r="F179" s="17"/>
      <c r="G179" s="27"/>
      <c r="H179" s="28"/>
      <c r="I179" s="28"/>
      <c r="J179" s="28"/>
      <c r="K179" s="27"/>
      <c r="L179" s="28"/>
      <c r="M179" s="28"/>
    </row>
    <row r="180" spans="1:13" s="1" customFormat="1" ht="19.5" thickBot="1">
      <c r="A180" s="7"/>
      <c r="B180" s="13"/>
      <c r="C180" s="7"/>
      <c r="D180" s="7"/>
      <c r="E180" s="16" t="s">
        <v>22</v>
      </c>
      <c r="F180" s="19">
        <f>SUM(F177:F179)</f>
        <v>0</v>
      </c>
      <c r="G180" s="23"/>
      <c r="H180" s="19">
        <f>SUM(H177:H179)</f>
        <v>0</v>
      </c>
      <c r="I180" s="19">
        <f>SUM(I177:I179)</f>
        <v>0</v>
      </c>
      <c r="J180" s="19">
        <f>SUM(J177:J179)</f>
        <v>0</v>
      </c>
      <c r="K180" s="23"/>
      <c r="L180" s="19">
        <f>SUM(L177:L179)</f>
        <v>0</v>
      </c>
      <c r="M180" s="105">
        <f>SUM(M177:M179)</f>
        <v>0</v>
      </c>
    </row>
    <row r="181" spans="1:13" ht="15.75" thickBot="1"/>
    <row r="182" spans="1:13" s="1" customFormat="1" ht="17.25" customHeight="1" thickBot="1">
      <c r="A182" s="138" t="s">
        <v>390</v>
      </c>
      <c r="B182" s="139"/>
      <c r="C182" s="139"/>
      <c r="D182" s="139"/>
      <c r="E182" s="139"/>
      <c r="F182" s="139"/>
      <c r="G182" s="139"/>
      <c r="H182" s="139"/>
      <c r="I182" s="139"/>
      <c r="J182" s="139"/>
      <c r="K182" s="139"/>
      <c r="L182" s="139"/>
      <c r="M182" s="139"/>
    </row>
    <row r="183" spans="1:13" s="1" customFormat="1" ht="51">
      <c r="A183" s="2" t="s">
        <v>0</v>
      </c>
      <c r="B183" s="3" t="s">
        <v>1</v>
      </c>
      <c r="C183" s="2" t="s">
        <v>13</v>
      </c>
      <c r="D183" s="2" t="s">
        <v>14</v>
      </c>
      <c r="E183" s="3" t="s">
        <v>15</v>
      </c>
      <c r="F183" s="18" t="s">
        <v>2</v>
      </c>
      <c r="G183" s="22" t="s">
        <v>3</v>
      </c>
      <c r="H183" s="18" t="s">
        <v>21</v>
      </c>
      <c r="I183" s="18" t="s">
        <v>4</v>
      </c>
      <c r="J183" s="18" t="s">
        <v>5</v>
      </c>
      <c r="K183" s="22" t="s">
        <v>3</v>
      </c>
      <c r="L183" s="18" t="s">
        <v>21</v>
      </c>
      <c r="M183" s="18" t="s">
        <v>6</v>
      </c>
    </row>
    <row r="184" spans="1:13" s="1" customFormat="1" ht="38.25">
      <c r="A184" s="46" t="s">
        <v>8</v>
      </c>
      <c r="B184" s="48" t="s">
        <v>230</v>
      </c>
      <c r="C184" s="49" t="s">
        <v>231</v>
      </c>
      <c r="D184" s="46">
        <v>2020</v>
      </c>
      <c r="E184" s="47" t="s">
        <v>7</v>
      </c>
      <c r="F184" s="17"/>
      <c r="G184" s="11"/>
      <c r="H184" s="37"/>
      <c r="I184" s="28"/>
      <c r="J184" s="28"/>
      <c r="K184" s="27"/>
      <c r="L184" s="28"/>
      <c r="M184" s="28"/>
    </row>
    <row r="185" spans="1:13" s="1" customFormat="1" ht="39" thickBot="1">
      <c r="A185" s="46" t="s">
        <v>9</v>
      </c>
      <c r="B185" s="48" t="s">
        <v>232</v>
      </c>
      <c r="C185" s="49" t="s">
        <v>233</v>
      </c>
      <c r="D185" s="46">
        <v>2020</v>
      </c>
      <c r="E185" s="47" t="s">
        <v>7</v>
      </c>
      <c r="F185" s="17"/>
      <c r="G185" s="27"/>
      <c r="H185" s="37"/>
      <c r="I185" s="28"/>
      <c r="J185" s="28"/>
      <c r="K185" s="27"/>
      <c r="L185" s="28"/>
      <c r="M185" s="28"/>
    </row>
    <row r="186" spans="1:13" s="1" customFormat="1" ht="19.5" thickBot="1">
      <c r="A186" s="7"/>
      <c r="B186" s="13"/>
      <c r="C186" s="7"/>
      <c r="D186" s="7"/>
      <c r="E186" s="16" t="s">
        <v>22</v>
      </c>
      <c r="F186" s="19">
        <f>SUM(F184:F185)</f>
        <v>0</v>
      </c>
      <c r="G186" s="23"/>
      <c r="H186" s="19">
        <f>SUM(H184:H185)</f>
        <v>0</v>
      </c>
      <c r="I186" s="19">
        <f>SUM(I184:I185)</f>
        <v>0</v>
      </c>
      <c r="J186" s="19">
        <f>SUM(J184:J185)</f>
        <v>0</v>
      </c>
      <c r="K186" s="23"/>
      <c r="L186" s="19">
        <f>SUM(L184:L185)</f>
        <v>0</v>
      </c>
      <c r="M186" s="105">
        <f>SUM(M184:M185)</f>
        <v>0</v>
      </c>
    </row>
    <row r="187" spans="1:13" ht="15.75" thickBot="1"/>
    <row r="188" spans="1:13" s="1" customFormat="1" ht="15.75" thickBot="1">
      <c r="A188" s="138" t="s">
        <v>391</v>
      </c>
      <c r="B188" s="139"/>
      <c r="C188" s="139"/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</row>
    <row r="189" spans="1:13" s="1" customFormat="1" ht="51">
      <c r="A189" s="2" t="s">
        <v>0</v>
      </c>
      <c r="B189" s="3" t="s">
        <v>1</v>
      </c>
      <c r="C189" s="2" t="s">
        <v>13</v>
      </c>
      <c r="D189" s="2" t="s">
        <v>14</v>
      </c>
      <c r="E189" s="3" t="s">
        <v>15</v>
      </c>
      <c r="F189" s="18" t="s">
        <v>2</v>
      </c>
      <c r="G189" s="22" t="s">
        <v>3</v>
      </c>
      <c r="H189" s="18" t="s">
        <v>21</v>
      </c>
      <c r="I189" s="18" t="s">
        <v>4</v>
      </c>
      <c r="J189" s="18" t="s">
        <v>5</v>
      </c>
      <c r="K189" s="22" t="s">
        <v>3</v>
      </c>
      <c r="L189" s="18" t="s">
        <v>21</v>
      </c>
      <c r="M189" s="18" t="s">
        <v>6</v>
      </c>
    </row>
    <row r="190" spans="1:13" s="1" customFormat="1" ht="25.5">
      <c r="A190" s="46" t="s">
        <v>8</v>
      </c>
      <c r="B190" s="92" t="s">
        <v>238</v>
      </c>
      <c r="C190" s="49" t="s">
        <v>239</v>
      </c>
      <c r="D190" s="46">
        <v>2020</v>
      </c>
      <c r="E190" s="47" t="s">
        <v>7</v>
      </c>
      <c r="F190" s="42"/>
      <c r="G190" s="27"/>
      <c r="H190" s="43"/>
      <c r="I190" s="43"/>
      <c r="J190" s="43"/>
      <c r="K190" s="27"/>
      <c r="L190" s="43"/>
      <c r="M190" s="43"/>
    </row>
    <row r="191" spans="1:13" s="1" customFormat="1" ht="25.5">
      <c r="A191" s="46" t="s">
        <v>9</v>
      </c>
      <c r="B191" s="92" t="s">
        <v>240</v>
      </c>
      <c r="C191" s="49" t="s">
        <v>241</v>
      </c>
      <c r="D191" s="46">
        <v>2020</v>
      </c>
      <c r="E191" s="47" t="s">
        <v>7</v>
      </c>
      <c r="F191" s="42"/>
      <c r="G191" s="27"/>
      <c r="H191" s="43"/>
      <c r="I191" s="43"/>
      <c r="J191" s="43"/>
      <c r="K191" s="27"/>
      <c r="L191" s="43"/>
      <c r="M191" s="43"/>
    </row>
    <row r="192" spans="1:13" s="1" customFormat="1" ht="25.5">
      <c r="A192" s="46" t="s">
        <v>10</v>
      </c>
      <c r="B192" s="92" t="s">
        <v>240</v>
      </c>
      <c r="C192" s="49" t="s">
        <v>242</v>
      </c>
      <c r="D192" s="46">
        <v>2020</v>
      </c>
      <c r="E192" s="47" t="s">
        <v>7</v>
      </c>
      <c r="F192" s="42"/>
      <c r="G192" s="27"/>
      <c r="H192" s="43"/>
      <c r="I192" s="43"/>
      <c r="J192" s="43"/>
      <c r="K192" s="27"/>
      <c r="L192" s="43"/>
      <c r="M192" s="43"/>
    </row>
    <row r="193" spans="1:13" s="1" customFormat="1" ht="25.5">
      <c r="A193" s="46" t="s">
        <v>11</v>
      </c>
      <c r="B193" s="92" t="s">
        <v>240</v>
      </c>
      <c r="C193" s="49" t="s">
        <v>243</v>
      </c>
      <c r="D193" s="46">
        <v>2021</v>
      </c>
      <c r="E193" s="47" t="s">
        <v>7</v>
      </c>
      <c r="F193" s="42"/>
      <c r="G193" s="27"/>
      <c r="H193" s="43"/>
      <c r="I193" s="43"/>
      <c r="J193" s="43"/>
      <c r="K193" s="27"/>
      <c r="L193" s="43"/>
      <c r="M193" s="43"/>
    </row>
    <row r="194" spans="1:13" s="1" customFormat="1" ht="25.5">
      <c r="A194" s="46" t="s">
        <v>12</v>
      </c>
      <c r="B194" s="92" t="s">
        <v>240</v>
      </c>
      <c r="C194" s="49" t="s">
        <v>244</v>
      </c>
      <c r="D194" s="46">
        <v>2021</v>
      </c>
      <c r="E194" s="47" t="s">
        <v>7</v>
      </c>
      <c r="F194" s="42"/>
      <c r="G194" s="27"/>
      <c r="H194" s="43"/>
      <c r="I194" s="43"/>
      <c r="J194" s="43"/>
      <c r="K194" s="27"/>
      <c r="L194" s="43"/>
      <c r="M194" s="43"/>
    </row>
    <row r="195" spans="1:13" s="1" customFormat="1" ht="25.5">
      <c r="A195" s="46" t="s">
        <v>16</v>
      </c>
      <c r="B195" s="92" t="s">
        <v>240</v>
      </c>
      <c r="C195" s="49" t="s">
        <v>245</v>
      </c>
      <c r="D195" s="46">
        <v>2021</v>
      </c>
      <c r="E195" s="47" t="s">
        <v>7</v>
      </c>
      <c r="F195" s="42"/>
      <c r="G195" s="27"/>
      <c r="H195" s="43"/>
      <c r="I195" s="43"/>
      <c r="J195" s="43"/>
      <c r="K195" s="27"/>
      <c r="L195" s="43"/>
      <c r="M195" s="43"/>
    </row>
    <row r="196" spans="1:13" s="1" customFormat="1" ht="26.25" thickBot="1">
      <c r="A196" s="46" t="s">
        <v>17</v>
      </c>
      <c r="B196" s="92" t="s">
        <v>240</v>
      </c>
      <c r="C196" s="49" t="s">
        <v>246</v>
      </c>
      <c r="D196" s="46">
        <v>2023</v>
      </c>
      <c r="E196" s="47" t="s">
        <v>7</v>
      </c>
      <c r="F196" s="42"/>
      <c r="G196" s="27"/>
      <c r="H196" s="43"/>
      <c r="I196" s="43"/>
      <c r="J196" s="43"/>
      <c r="K196" s="27"/>
      <c r="L196" s="43"/>
      <c r="M196" s="43"/>
    </row>
    <row r="197" spans="1:13" s="1" customFormat="1" ht="19.5" thickBot="1">
      <c r="A197" s="7"/>
      <c r="B197" s="13"/>
      <c r="C197" s="7"/>
      <c r="D197" s="89"/>
      <c r="E197" s="93" t="s">
        <v>22</v>
      </c>
      <c r="F197" s="19">
        <f>SUM(F190:F196)</f>
        <v>0</v>
      </c>
      <c r="G197" s="23"/>
      <c r="H197" s="19">
        <f>SUM(H190:H196)</f>
        <v>0</v>
      </c>
      <c r="I197" s="19">
        <f>SUM(I190:I196)</f>
        <v>0</v>
      </c>
      <c r="J197" s="19">
        <f>SUM(J190:J196)</f>
        <v>0</v>
      </c>
      <c r="K197" s="23"/>
      <c r="L197" s="19">
        <f>SUM(L190:L196)</f>
        <v>0</v>
      </c>
      <c r="M197" s="105">
        <f>SUM(M190:M196)</f>
        <v>0</v>
      </c>
    </row>
    <row r="198" spans="1:13" s="1" customFormat="1" ht="18.75">
      <c r="A198" s="7"/>
      <c r="B198" s="13"/>
      <c r="C198" s="7"/>
      <c r="D198" s="89"/>
      <c r="E198" s="116"/>
      <c r="F198" s="31"/>
      <c r="G198" s="23"/>
      <c r="H198" s="31"/>
      <c r="I198" s="31"/>
      <c r="J198" s="31"/>
      <c r="K198" s="23"/>
      <c r="L198" s="31"/>
      <c r="M198" s="104"/>
    </row>
    <row r="199" spans="1:13" s="1" customFormat="1" ht="18.75">
      <c r="A199" s="7"/>
      <c r="B199" s="13"/>
      <c r="C199" s="7"/>
      <c r="D199" s="89"/>
      <c r="E199" s="116"/>
      <c r="F199" s="31"/>
      <c r="G199" s="23"/>
      <c r="H199" s="31"/>
      <c r="I199" s="31"/>
      <c r="J199" s="31"/>
      <c r="K199" s="23"/>
      <c r="L199" s="31"/>
      <c r="M199" s="104"/>
    </row>
    <row r="200" spans="1:13" ht="15.75" thickBot="1">
      <c r="D200" s="90"/>
      <c r="E200" s="91"/>
    </row>
    <row r="201" spans="1:13" s="1" customFormat="1" ht="17.25" customHeight="1" thickBot="1">
      <c r="A201" s="144" t="s">
        <v>392</v>
      </c>
      <c r="B201" s="145"/>
      <c r="C201" s="145"/>
      <c r="D201" s="145"/>
      <c r="E201" s="145"/>
      <c r="F201" s="145"/>
      <c r="G201" s="145"/>
      <c r="H201" s="145"/>
      <c r="I201" s="148"/>
      <c r="J201" s="103"/>
      <c r="K201" s="103"/>
      <c r="L201" s="103"/>
      <c r="M201" s="103"/>
    </row>
    <row r="202" spans="1:13" s="1" customFormat="1" ht="51">
      <c r="A202" s="2" t="s">
        <v>0</v>
      </c>
      <c r="B202" s="3" t="s">
        <v>1</v>
      </c>
      <c r="C202" s="2" t="s">
        <v>13</v>
      </c>
      <c r="D202" s="2" t="s">
        <v>14</v>
      </c>
      <c r="E202" s="3" t="s">
        <v>15</v>
      </c>
      <c r="F202" s="18" t="s">
        <v>2</v>
      </c>
      <c r="G202" s="22" t="s">
        <v>3</v>
      </c>
      <c r="H202" s="18" t="s">
        <v>21</v>
      </c>
      <c r="I202" s="18" t="s">
        <v>4</v>
      </c>
      <c r="J202" s="109"/>
      <c r="K202" s="102"/>
      <c r="L202" s="101"/>
      <c r="M202" s="101"/>
    </row>
    <row r="203" spans="1:13" s="1" customFormat="1" ht="26.25" thickBot="1">
      <c r="A203" s="46" t="s">
        <v>8</v>
      </c>
      <c r="B203" s="48" t="s">
        <v>247</v>
      </c>
      <c r="C203" s="48">
        <v>9144</v>
      </c>
      <c r="D203" s="46">
        <v>2022</v>
      </c>
      <c r="E203" s="47" t="s">
        <v>45</v>
      </c>
      <c r="F203" s="42"/>
      <c r="G203" s="27"/>
      <c r="H203" s="43"/>
      <c r="I203" s="43"/>
      <c r="J203" s="110"/>
      <c r="K203" s="111"/>
      <c r="L203" s="110"/>
      <c r="M203" s="110"/>
    </row>
    <row r="204" spans="1:13" s="1" customFormat="1" ht="19.5" thickBot="1">
      <c r="A204" s="7"/>
      <c r="B204" s="13"/>
      <c r="C204" s="7"/>
      <c r="D204" s="7"/>
      <c r="E204" s="16" t="s">
        <v>22</v>
      </c>
      <c r="F204" s="19">
        <f>SUM(F203:F203)</f>
        <v>0</v>
      </c>
      <c r="G204" s="23"/>
      <c r="H204" s="19">
        <f>SUM(H203:H203)</f>
        <v>0</v>
      </c>
      <c r="I204" s="107">
        <f>SUM(I203:I203)</f>
        <v>0</v>
      </c>
      <c r="J204" s="112"/>
      <c r="K204" s="113"/>
      <c r="L204" s="112"/>
      <c r="M204" s="112"/>
    </row>
    <row r="205" spans="1:13" s="1" customFormat="1" ht="18.75">
      <c r="A205" s="7"/>
      <c r="B205" s="13"/>
      <c r="C205" s="7"/>
      <c r="D205" s="7"/>
      <c r="E205" s="34"/>
      <c r="F205" s="31"/>
      <c r="G205" s="23"/>
      <c r="H205" s="31"/>
      <c r="I205" s="104"/>
      <c r="J205" s="112"/>
      <c r="K205" s="113"/>
      <c r="L205" s="112"/>
      <c r="M205" s="112"/>
    </row>
    <row r="206" spans="1:13" s="1" customFormat="1" ht="18.75">
      <c r="A206" s="7"/>
      <c r="B206" s="13"/>
      <c r="C206" s="7"/>
      <c r="D206" s="7"/>
      <c r="E206" s="34"/>
      <c r="F206" s="31"/>
      <c r="G206" s="23"/>
      <c r="H206" s="31"/>
      <c r="I206" s="104"/>
      <c r="J206" s="112"/>
      <c r="K206" s="113"/>
      <c r="L206" s="112"/>
      <c r="M206" s="112"/>
    </row>
    <row r="207" spans="1:13" ht="15.75" thickBot="1"/>
    <row r="208" spans="1:13" s="1" customFormat="1" ht="15.75" thickBot="1">
      <c r="A208" s="138" t="s">
        <v>393</v>
      </c>
      <c r="B208" s="139"/>
      <c r="C208" s="139"/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</row>
    <row r="209" spans="1:13" s="1" customFormat="1" ht="51">
      <c r="A209" s="2" t="s">
        <v>0</v>
      </c>
      <c r="B209" s="3" t="s">
        <v>1</v>
      </c>
      <c r="C209" s="2" t="s">
        <v>13</v>
      </c>
      <c r="D209" s="2" t="s">
        <v>14</v>
      </c>
      <c r="E209" s="3" t="s">
        <v>15</v>
      </c>
      <c r="F209" s="18" t="s">
        <v>2</v>
      </c>
      <c r="G209" s="22" t="s">
        <v>3</v>
      </c>
      <c r="H209" s="18" t="s">
        <v>21</v>
      </c>
      <c r="I209" s="18" t="s">
        <v>4</v>
      </c>
      <c r="J209" s="18" t="s">
        <v>5</v>
      </c>
      <c r="K209" s="22" t="s">
        <v>3</v>
      </c>
      <c r="L209" s="18" t="s">
        <v>21</v>
      </c>
      <c r="M209" s="18" t="s">
        <v>6</v>
      </c>
    </row>
    <row r="210" spans="1:13" s="1" customFormat="1" ht="26.25" thickBot="1">
      <c r="A210" s="46" t="s">
        <v>8</v>
      </c>
      <c r="B210" s="48" t="s">
        <v>259</v>
      </c>
      <c r="C210" s="48">
        <v>991494</v>
      </c>
      <c r="D210" s="46">
        <v>2022</v>
      </c>
      <c r="E210" s="47" t="s">
        <v>7</v>
      </c>
      <c r="F210" s="35"/>
      <c r="G210" s="27"/>
      <c r="H210" s="37"/>
      <c r="I210" s="37"/>
      <c r="J210" s="37"/>
      <c r="K210" s="27"/>
      <c r="L210" s="37"/>
      <c r="M210" s="37"/>
    </row>
    <row r="211" spans="1:13" s="1" customFormat="1" ht="19.5" thickBot="1">
      <c r="A211" s="7"/>
      <c r="B211" s="13"/>
      <c r="C211" s="7"/>
      <c r="D211" s="7"/>
      <c r="E211" s="16" t="s">
        <v>22</v>
      </c>
      <c r="F211" s="17">
        <f>SUM(F210:F210)</f>
        <v>0</v>
      </c>
      <c r="G211" s="23"/>
      <c r="H211" s="17">
        <f>SUM(H210:H210)</f>
        <v>0</v>
      </c>
      <c r="I211" s="17">
        <f>SUM(I210:I210)</f>
        <v>0</v>
      </c>
      <c r="J211" s="17">
        <f>SUM(J210:J210)</f>
        <v>0</v>
      </c>
      <c r="K211" s="23"/>
      <c r="L211" s="57">
        <f>SUM(L210:L210)</f>
        <v>0</v>
      </c>
      <c r="M211" s="105">
        <f>SUM(M210:M210)</f>
        <v>0</v>
      </c>
    </row>
    <row r="212" spans="1:13" s="1" customFormat="1" ht="18.75">
      <c r="A212" s="7"/>
      <c r="B212" s="13"/>
      <c r="C212" s="7"/>
      <c r="D212" s="7"/>
      <c r="E212" s="34"/>
      <c r="F212" s="31"/>
      <c r="G212" s="23"/>
      <c r="H212" s="31"/>
      <c r="I212" s="31"/>
      <c r="J212" s="31"/>
      <c r="K212" s="23"/>
      <c r="L212" s="31"/>
      <c r="M212" s="104"/>
    </row>
    <row r="214" spans="1:13" ht="15.75" thickBot="1"/>
    <row r="215" spans="1:13" s="1" customFormat="1" ht="15.75" thickBot="1">
      <c r="A215" s="138" t="s">
        <v>394</v>
      </c>
      <c r="B215" s="139"/>
      <c r="C215" s="139"/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</row>
    <row r="216" spans="1:13" s="1" customFormat="1" ht="51">
      <c r="A216" s="2" t="s">
        <v>0</v>
      </c>
      <c r="B216" s="3" t="s">
        <v>1</v>
      </c>
      <c r="C216" s="2" t="s">
        <v>13</v>
      </c>
      <c r="D216" s="2" t="s">
        <v>14</v>
      </c>
      <c r="E216" s="3" t="s">
        <v>15</v>
      </c>
      <c r="F216" s="18" t="s">
        <v>2</v>
      </c>
      <c r="G216" s="22" t="s">
        <v>3</v>
      </c>
      <c r="H216" s="18" t="s">
        <v>21</v>
      </c>
      <c r="I216" s="18" t="s">
        <v>4</v>
      </c>
      <c r="J216" s="18" t="s">
        <v>5</v>
      </c>
      <c r="K216" s="22" t="s">
        <v>3</v>
      </c>
      <c r="L216" s="18" t="s">
        <v>21</v>
      </c>
      <c r="M216" s="18" t="s">
        <v>6</v>
      </c>
    </row>
    <row r="217" spans="1:13" s="1" customFormat="1" ht="38.25" customHeight="1">
      <c r="A217" s="46" t="s">
        <v>8</v>
      </c>
      <c r="B217" s="48" t="s">
        <v>260</v>
      </c>
      <c r="C217" s="48">
        <v>139714</v>
      </c>
      <c r="D217" s="46">
        <v>2023</v>
      </c>
      <c r="E217" s="47" t="s">
        <v>7</v>
      </c>
      <c r="F217" s="94"/>
      <c r="G217" s="95"/>
      <c r="H217" s="96"/>
      <c r="I217" s="96"/>
      <c r="J217" s="96"/>
      <c r="K217" s="95"/>
      <c r="L217" s="96"/>
      <c r="M217" s="96"/>
    </row>
    <row r="218" spans="1:13" s="1" customFormat="1" ht="25.5">
      <c r="A218" s="46" t="s">
        <v>9</v>
      </c>
      <c r="B218" s="48" t="s">
        <v>261</v>
      </c>
      <c r="C218" s="48">
        <v>111977</v>
      </c>
      <c r="D218" s="46">
        <v>2009</v>
      </c>
      <c r="E218" s="47" t="s">
        <v>7</v>
      </c>
      <c r="F218" s="96"/>
      <c r="G218" s="95"/>
      <c r="H218" s="96"/>
      <c r="I218" s="96"/>
      <c r="J218" s="96"/>
      <c r="K218" s="95"/>
      <c r="L218" s="96"/>
      <c r="M218" s="96"/>
    </row>
    <row r="219" spans="1:13" s="1" customFormat="1" ht="51">
      <c r="A219" s="46" t="s">
        <v>10</v>
      </c>
      <c r="B219" s="48" t="s">
        <v>262</v>
      </c>
      <c r="C219" s="48">
        <v>731199</v>
      </c>
      <c r="D219" s="46">
        <v>2008</v>
      </c>
      <c r="E219" s="47" t="s">
        <v>7</v>
      </c>
      <c r="F219" s="96"/>
      <c r="G219" s="95"/>
      <c r="H219" s="96"/>
      <c r="I219" s="96"/>
      <c r="J219" s="96"/>
      <c r="K219" s="95"/>
      <c r="L219" s="96"/>
      <c r="M219" s="96"/>
    </row>
    <row r="220" spans="1:13" s="1" customFormat="1" ht="26.25" thickBot="1">
      <c r="A220" s="46" t="s">
        <v>11</v>
      </c>
      <c r="B220" s="48" t="s">
        <v>263</v>
      </c>
      <c r="C220" s="48" t="s">
        <v>264</v>
      </c>
      <c r="D220" s="46">
        <v>2021</v>
      </c>
      <c r="E220" s="47" t="s">
        <v>7</v>
      </c>
      <c r="F220" s="96"/>
      <c r="G220" s="95"/>
      <c r="H220" s="96"/>
      <c r="I220" s="96"/>
      <c r="J220" s="96"/>
      <c r="K220" s="95"/>
      <c r="L220" s="96"/>
      <c r="M220" s="96"/>
    </row>
    <row r="221" spans="1:13" s="1" customFormat="1" ht="19.5" thickBot="1">
      <c r="A221" s="7"/>
      <c r="B221" s="13"/>
      <c r="C221" s="7"/>
      <c r="D221" s="7"/>
      <c r="E221" s="16" t="s">
        <v>22</v>
      </c>
      <c r="F221" s="17">
        <f>SUM(F217,F220)</f>
        <v>0</v>
      </c>
      <c r="G221" s="17"/>
      <c r="H221" s="17">
        <f t="shared" ref="H221:M221" si="5">SUM(H217,H220)</f>
        <v>0</v>
      </c>
      <c r="I221" s="17">
        <f t="shared" si="5"/>
        <v>0</v>
      </c>
      <c r="J221" s="17">
        <f t="shared" si="5"/>
        <v>0</v>
      </c>
      <c r="K221" s="17"/>
      <c r="L221" s="17">
        <f t="shared" si="5"/>
        <v>0</v>
      </c>
      <c r="M221" s="125">
        <f t="shared" si="5"/>
        <v>0</v>
      </c>
    </row>
    <row r="222" spans="1:13" ht="15.75" thickBot="1"/>
    <row r="223" spans="1:13" s="1" customFormat="1" ht="15.75" thickBot="1">
      <c r="A223" s="138" t="s">
        <v>395</v>
      </c>
      <c r="B223" s="139"/>
      <c r="C223" s="139"/>
      <c r="D223" s="139"/>
      <c r="E223" s="139"/>
      <c r="F223" s="139"/>
      <c r="G223" s="139"/>
      <c r="H223" s="139"/>
      <c r="I223" s="139"/>
      <c r="J223" s="139"/>
      <c r="K223" s="139"/>
      <c r="L223" s="139"/>
      <c r="M223" s="139"/>
    </row>
    <row r="224" spans="1:13" s="1" customFormat="1" ht="51">
      <c r="A224" s="2" t="s">
        <v>0</v>
      </c>
      <c r="B224" s="3" t="s">
        <v>1</v>
      </c>
      <c r="C224" s="2" t="s">
        <v>13</v>
      </c>
      <c r="D224" s="2" t="s">
        <v>14</v>
      </c>
      <c r="E224" s="3" t="s">
        <v>15</v>
      </c>
      <c r="F224" s="18" t="s">
        <v>2</v>
      </c>
      <c r="G224" s="22" t="s">
        <v>3</v>
      </c>
      <c r="H224" s="18" t="s">
        <v>21</v>
      </c>
      <c r="I224" s="18" t="s">
        <v>4</v>
      </c>
      <c r="J224" s="18" t="s">
        <v>5</v>
      </c>
      <c r="K224" s="22" t="s">
        <v>3</v>
      </c>
      <c r="L224" s="18" t="s">
        <v>21</v>
      </c>
      <c r="M224" s="18" t="s">
        <v>6</v>
      </c>
    </row>
    <row r="225" spans="1:13" s="1" customFormat="1" ht="38.25">
      <c r="A225" s="47" t="s">
        <v>8</v>
      </c>
      <c r="B225" s="48" t="s">
        <v>265</v>
      </c>
      <c r="C225" s="48" t="s">
        <v>266</v>
      </c>
      <c r="D225" s="47">
        <v>2010</v>
      </c>
      <c r="E225" s="47" t="s">
        <v>7</v>
      </c>
      <c r="F225" s="35"/>
      <c r="G225" s="27"/>
      <c r="H225" s="37"/>
      <c r="I225" s="37"/>
      <c r="J225" s="37"/>
      <c r="K225" s="27"/>
      <c r="L225" s="37"/>
      <c r="M225" s="37"/>
    </row>
    <row r="226" spans="1:13" s="1" customFormat="1" ht="38.25">
      <c r="A226" s="47" t="s">
        <v>9</v>
      </c>
      <c r="B226" s="48" t="s">
        <v>265</v>
      </c>
      <c r="C226" s="48" t="s">
        <v>267</v>
      </c>
      <c r="D226" s="47">
        <v>2010</v>
      </c>
      <c r="E226" s="47" t="s">
        <v>7</v>
      </c>
      <c r="F226" s="17"/>
      <c r="G226" s="27"/>
      <c r="H226" s="37"/>
      <c r="I226" s="37"/>
      <c r="J226" s="37"/>
      <c r="K226" s="27"/>
      <c r="L226" s="37"/>
      <c r="M226" s="37"/>
    </row>
    <row r="227" spans="1:13" s="1" customFormat="1" ht="39" thickBot="1">
      <c r="A227" s="47" t="s">
        <v>10</v>
      </c>
      <c r="B227" s="48" t="s">
        <v>265</v>
      </c>
      <c r="C227" s="48" t="s">
        <v>268</v>
      </c>
      <c r="D227" s="47">
        <v>2010</v>
      </c>
      <c r="E227" s="47" t="s">
        <v>7</v>
      </c>
      <c r="F227" s="17"/>
      <c r="G227" s="27"/>
      <c r="H227" s="37"/>
      <c r="I227" s="37"/>
      <c r="J227" s="37"/>
      <c r="K227" s="27"/>
      <c r="L227" s="37"/>
      <c r="M227" s="37"/>
    </row>
    <row r="228" spans="1:13" s="1" customFormat="1" ht="19.5" thickBot="1">
      <c r="A228" s="7"/>
      <c r="B228" s="13"/>
      <c r="C228" s="7"/>
      <c r="D228" s="7"/>
      <c r="E228" s="16" t="s">
        <v>22</v>
      </c>
      <c r="F228" s="19">
        <f>SUM(F225:F227)</f>
        <v>0</v>
      </c>
      <c r="G228" s="23"/>
      <c r="H228" s="19">
        <f>SUM(H225:H227)</f>
        <v>0</v>
      </c>
      <c r="I228" s="19">
        <f>SUM(I225:I227)</f>
        <v>0</v>
      </c>
      <c r="J228" s="19">
        <f>SUM(J225:J227)</f>
        <v>0</v>
      </c>
      <c r="K228" s="23"/>
      <c r="L228" s="19">
        <f>SUM(L225:L227)</f>
        <v>0</v>
      </c>
      <c r="M228" s="105">
        <f>SUM(M225:M227)</f>
        <v>0</v>
      </c>
    </row>
    <row r="229" spans="1:13" s="1" customFormat="1" ht="18.75">
      <c r="A229" s="7"/>
      <c r="B229" s="13"/>
      <c r="C229" s="7"/>
      <c r="D229" s="7"/>
      <c r="E229" s="34"/>
      <c r="F229" s="31"/>
      <c r="G229" s="23"/>
      <c r="H229" s="31"/>
      <c r="I229" s="31"/>
      <c r="J229" s="31"/>
      <c r="K229" s="23"/>
      <c r="L229" s="31"/>
      <c r="M229" s="104"/>
    </row>
    <row r="230" spans="1:13" ht="15.75" thickBot="1"/>
    <row r="231" spans="1:13" s="1" customFormat="1" ht="15.75" thickBot="1">
      <c r="A231" s="138" t="s">
        <v>396</v>
      </c>
      <c r="B231" s="139"/>
      <c r="C231" s="139"/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</row>
    <row r="232" spans="1:13" s="1" customFormat="1" ht="51">
      <c r="A232" s="2" t="s">
        <v>0</v>
      </c>
      <c r="B232" s="3" t="s">
        <v>1</v>
      </c>
      <c r="C232" s="2" t="s">
        <v>13</v>
      </c>
      <c r="D232" s="2" t="s">
        <v>14</v>
      </c>
      <c r="E232" s="3" t="s">
        <v>15</v>
      </c>
      <c r="F232" s="18" t="s">
        <v>2</v>
      </c>
      <c r="G232" s="22" t="s">
        <v>3</v>
      </c>
      <c r="H232" s="18" t="s">
        <v>21</v>
      </c>
      <c r="I232" s="18" t="s">
        <v>4</v>
      </c>
      <c r="J232" s="18" t="s">
        <v>5</v>
      </c>
      <c r="K232" s="22" t="s">
        <v>3</v>
      </c>
      <c r="L232" s="18" t="s">
        <v>21</v>
      </c>
      <c r="M232" s="18" t="s">
        <v>6</v>
      </c>
    </row>
    <row r="233" spans="1:13" s="1" customFormat="1" ht="26.25" thickBot="1">
      <c r="A233" s="47" t="s">
        <v>8</v>
      </c>
      <c r="B233" s="48" t="s">
        <v>271</v>
      </c>
      <c r="C233" s="49" t="s">
        <v>272</v>
      </c>
      <c r="D233" s="47">
        <v>2022</v>
      </c>
      <c r="E233" s="47" t="s">
        <v>7</v>
      </c>
      <c r="F233" s="35"/>
      <c r="G233" s="27"/>
      <c r="H233" s="37"/>
      <c r="I233" s="37"/>
      <c r="J233" s="37"/>
      <c r="K233" s="27"/>
      <c r="L233" s="37"/>
      <c r="M233" s="37"/>
    </row>
    <row r="234" spans="1:13" s="1" customFormat="1" ht="19.5" thickBot="1">
      <c r="A234" s="7"/>
      <c r="B234" s="13"/>
      <c r="C234" s="7"/>
      <c r="D234" s="7"/>
      <c r="E234" s="16" t="s">
        <v>22</v>
      </c>
      <c r="F234" s="19">
        <f>F233</f>
        <v>0</v>
      </c>
      <c r="G234" s="23"/>
      <c r="H234" s="68">
        <f>H233</f>
        <v>0</v>
      </c>
      <c r="I234" s="69">
        <f>I233</f>
        <v>0</v>
      </c>
      <c r="J234" s="70">
        <f>J233</f>
        <v>0</v>
      </c>
      <c r="K234" s="23"/>
      <c r="L234" s="19">
        <f>L233</f>
        <v>0</v>
      </c>
      <c r="M234" s="105">
        <f>M233</f>
        <v>0</v>
      </c>
    </row>
    <row r="235" spans="1:13" s="1" customFormat="1" ht="18.75">
      <c r="A235" s="7"/>
      <c r="B235" s="13"/>
      <c r="C235" s="7"/>
      <c r="D235" s="7"/>
      <c r="E235" s="34"/>
      <c r="F235" s="31"/>
      <c r="G235" s="23"/>
      <c r="H235" s="31"/>
      <c r="I235" s="31"/>
      <c r="J235" s="31"/>
      <c r="K235" s="23"/>
      <c r="L235" s="31"/>
      <c r="M235" s="104"/>
    </row>
    <row r="236" spans="1:13" ht="15.75" thickBot="1"/>
    <row r="237" spans="1:13" s="1" customFormat="1" ht="15.75" thickBot="1">
      <c r="A237" s="138" t="s">
        <v>397</v>
      </c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</row>
    <row r="238" spans="1:13" s="1" customFormat="1" ht="51">
      <c r="A238" s="2" t="s">
        <v>0</v>
      </c>
      <c r="B238" s="3" t="s">
        <v>1</v>
      </c>
      <c r="C238" s="2" t="s">
        <v>13</v>
      </c>
      <c r="D238" s="2" t="s">
        <v>14</v>
      </c>
      <c r="E238" s="3" t="s">
        <v>15</v>
      </c>
      <c r="F238" s="18" t="s">
        <v>2</v>
      </c>
      <c r="G238" s="22" t="s">
        <v>3</v>
      </c>
      <c r="H238" s="18" t="s">
        <v>21</v>
      </c>
      <c r="I238" s="18" t="s">
        <v>4</v>
      </c>
      <c r="J238" s="18" t="s">
        <v>5</v>
      </c>
      <c r="K238" s="22" t="s">
        <v>3</v>
      </c>
      <c r="L238" s="18" t="s">
        <v>21</v>
      </c>
      <c r="M238" s="18" t="s">
        <v>6</v>
      </c>
    </row>
    <row r="239" spans="1:13" s="1" customFormat="1" ht="39" thickBot="1">
      <c r="A239" s="47" t="s">
        <v>8</v>
      </c>
      <c r="B239" s="48" t="s">
        <v>269</v>
      </c>
      <c r="C239" s="49" t="s">
        <v>270</v>
      </c>
      <c r="D239" s="47">
        <v>2019</v>
      </c>
      <c r="E239" s="47" t="s">
        <v>7</v>
      </c>
      <c r="F239" s="17"/>
      <c r="G239" s="11"/>
      <c r="H239" s="37"/>
      <c r="I239" s="37"/>
      <c r="J239" s="37"/>
      <c r="K239" s="27"/>
      <c r="L239" s="37"/>
      <c r="M239" s="37"/>
    </row>
    <row r="240" spans="1:13" s="1" customFormat="1" ht="19.5" thickBot="1">
      <c r="A240" s="7"/>
      <c r="B240" s="13"/>
      <c r="C240" s="7"/>
      <c r="D240" s="7"/>
      <c r="E240" s="16" t="s">
        <v>22</v>
      </c>
      <c r="F240" s="19">
        <f>SUM(F239:F239)</f>
        <v>0</v>
      </c>
      <c r="G240" s="23"/>
      <c r="H240" s="19">
        <f>SUM(H239:H239)</f>
        <v>0</v>
      </c>
      <c r="I240" s="19">
        <f>SUM(I239:I239)</f>
        <v>0</v>
      </c>
      <c r="J240" s="19">
        <f>SUM(J239:J239)</f>
        <v>0</v>
      </c>
      <c r="K240" s="23"/>
      <c r="L240" s="19">
        <f>SUM(L239:L239)</f>
        <v>0</v>
      </c>
      <c r="M240" s="105">
        <f>SUM(M239:M239)</f>
        <v>0</v>
      </c>
    </row>
    <row r="241" spans="1:13" s="1" customFormat="1" ht="18.75">
      <c r="A241" s="7"/>
      <c r="B241" s="13"/>
      <c r="C241" s="7"/>
      <c r="D241" s="7"/>
      <c r="E241" s="34"/>
      <c r="F241" s="31"/>
      <c r="G241" s="23"/>
      <c r="H241" s="31"/>
      <c r="I241" s="31"/>
      <c r="J241" s="31"/>
      <c r="K241" s="23"/>
      <c r="L241" s="31"/>
      <c r="M241" s="104"/>
    </row>
    <row r="242" spans="1:13" s="1" customFormat="1" ht="18.75">
      <c r="A242" s="7"/>
      <c r="B242" s="13"/>
      <c r="C242" s="7"/>
      <c r="D242" s="7"/>
      <c r="E242" s="34"/>
      <c r="F242" s="31"/>
      <c r="G242" s="23"/>
      <c r="H242" s="31"/>
      <c r="I242" s="31"/>
      <c r="J242" s="31"/>
      <c r="K242" s="23"/>
      <c r="L242" s="31"/>
      <c r="M242" s="104"/>
    </row>
    <row r="243" spans="1:13" ht="15.75" thickBot="1"/>
    <row r="244" spans="1:13" s="1" customFormat="1" ht="15.75" thickBot="1">
      <c r="A244" s="138" t="s">
        <v>398</v>
      </c>
      <c r="B244" s="139"/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</row>
    <row r="245" spans="1:13" s="1" customFormat="1" ht="57">
      <c r="A245" s="2" t="s">
        <v>0</v>
      </c>
      <c r="B245" s="3" t="s">
        <v>1</v>
      </c>
      <c r="C245" s="2" t="s">
        <v>13</v>
      </c>
      <c r="D245" s="2" t="s">
        <v>14</v>
      </c>
      <c r="E245" s="3" t="s">
        <v>15</v>
      </c>
      <c r="F245" s="131" t="s">
        <v>424</v>
      </c>
      <c r="G245" s="119" t="s">
        <v>3</v>
      </c>
      <c r="H245" s="118" t="s">
        <v>21</v>
      </c>
      <c r="I245" s="131" t="s">
        <v>425</v>
      </c>
      <c r="J245" s="131" t="s">
        <v>426</v>
      </c>
      <c r="K245" s="132" t="s">
        <v>3</v>
      </c>
      <c r="L245" s="131" t="s">
        <v>21</v>
      </c>
      <c r="M245" s="131" t="s">
        <v>427</v>
      </c>
    </row>
    <row r="246" spans="1:13" s="1" customFormat="1" ht="26.25" customHeight="1" thickBot="1">
      <c r="A246" s="47" t="s">
        <v>8</v>
      </c>
      <c r="B246" s="48" t="s">
        <v>273</v>
      </c>
      <c r="C246" s="49" t="s">
        <v>274</v>
      </c>
      <c r="D246" s="47">
        <v>2022</v>
      </c>
      <c r="E246" s="47" t="s">
        <v>7</v>
      </c>
      <c r="F246" s="17"/>
      <c r="G246" s="11"/>
      <c r="H246" s="37"/>
      <c r="I246" s="37"/>
      <c r="J246" s="37"/>
      <c r="K246" s="27"/>
      <c r="L246" s="37"/>
      <c r="M246" s="37"/>
    </row>
    <row r="247" spans="1:13" s="1" customFormat="1" ht="19.5" thickBot="1">
      <c r="A247" s="7"/>
      <c r="B247" s="13"/>
      <c r="C247" s="7"/>
      <c r="D247" s="7"/>
      <c r="E247" s="16" t="s">
        <v>22</v>
      </c>
      <c r="F247" s="19">
        <f>F246</f>
        <v>0</v>
      </c>
      <c r="G247" s="23"/>
      <c r="H247" s="19">
        <f>H246</f>
        <v>0</v>
      </c>
      <c r="I247" s="19">
        <f>I246</f>
        <v>0</v>
      </c>
      <c r="J247" s="19">
        <f>J246</f>
        <v>0</v>
      </c>
      <c r="K247" s="23"/>
      <c r="L247" s="21">
        <f>L246</f>
        <v>0</v>
      </c>
      <c r="M247" s="105">
        <f>M246</f>
        <v>0</v>
      </c>
    </row>
    <row r="248" spans="1:13" s="1" customFormat="1" ht="18.75">
      <c r="A248" s="7"/>
      <c r="B248" s="13"/>
      <c r="C248" s="7"/>
      <c r="D248" s="7"/>
      <c r="E248" s="34"/>
      <c r="F248" s="31"/>
      <c r="G248" s="23"/>
      <c r="H248" s="31"/>
      <c r="I248" s="31"/>
      <c r="J248" s="31"/>
      <c r="K248" s="23"/>
      <c r="L248" s="117"/>
      <c r="M248" s="104"/>
    </row>
    <row r="249" spans="1:13" s="1" customFormat="1" ht="18.75">
      <c r="A249" s="7"/>
      <c r="B249" s="13"/>
      <c r="C249" s="7"/>
      <c r="D249" s="7"/>
      <c r="E249" s="34"/>
      <c r="F249" s="31"/>
      <c r="G249" s="23"/>
      <c r="H249" s="31"/>
      <c r="I249" s="31"/>
      <c r="J249" s="31"/>
      <c r="K249" s="23"/>
      <c r="L249" s="117"/>
      <c r="M249" s="104"/>
    </row>
    <row r="250" spans="1:13" ht="15.75" thickBot="1"/>
    <row r="251" spans="1:13" s="1" customFormat="1" ht="15.75" thickBot="1">
      <c r="A251" s="138" t="s">
        <v>399</v>
      </c>
      <c r="B251" s="139"/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</row>
    <row r="252" spans="1:13" s="1" customFormat="1" ht="51">
      <c r="A252" s="2" t="s">
        <v>0</v>
      </c>
      <c r="B252" s="3" t="s">
        <v>1</v>
      </c>
      <c r="C252" s="2" t="s">
        <v>13</v>
      </c>
      <c r="D252" s="2" t="s">
        <v>14</v>
      </c>
      <c r="E252" s="3" t="s">
        <v>15</v>
      </c>
      <c r="F252" s="18" t="s">
        <v>2</v>
      </c>
      <c r="G252" s="22" t="s">
        <v>3</v>
      </c>
      <c r="H252" s="18" t="s">
        <v>21</v>
      </c>
      <c r="I252" s="18" t="s">
        <v>4</v>
      </c>
      <c r="J252" s="18" t="s">
        <v>5</v>
      </c>
      <c r="K252" s="22" t="s">
        <v>3</v>
      </c>
      <c r="L252" s="18" t="s">
        <v>21</v>
      </c>
      <c r="M252" s="18" t="s">
        <v>6</v>
      </c>
    </row>
    <row r="253" spans="1:13" s="1" customFormat="1" ht="26.25" thickBot="1">
      <c r="A253" s="46" t="s">
        <v>8</v>
      </c>
      <c r="B253" s="48" t="s">
        <v>275</v>
      </c>
      <c r="C253" s="48" t="s">
        <v>276</v>
      </c>
      <c r="D253" s="46">
        <v>2023</v>
      </c>
      <c r="E253" s="47" t="s">
        <v>7</v>
      </c>
      <c r="F253" s="17"/>
      <c r="G253" s="27"/>
      <c r="H253" s="37"/>
      <c r="I253" s="37"/>
      <c r="J253" s="37"/>
      <c r="K253" s="27"/>
      <c r="L253" s="37"/>
      <c r="M253" s="37"/>
    </row>
    <row r="254" spans="1:13" s="1" customFormat="1" ht="19.5" thickBot="1">
      <c r="A254" s="7"/>
      <c r="B254" s="13"/>
      <c r="C254" s="7"/>
      <c r="D254" s="7"/>
      <c r="E254" s="16" t="s">
        <v>22</v>
      </c>
      <c r="F254" s="19">
        <f>SUM(F253:F253)</f>
        <v>0</v>
      </c>
      <c r="G254" s="23"/>
      <c r="H254" s="19">
        <f>SUM(H253:H253)</f>
        <v>0</v>
      </c>
      <c r="I254" s="19">
        <f>SUM(I253:I253)</f>
        <v>0</v>
      </c>
      <c r="J254" s="19">
        <f>SUM(J253:J253)</f>
        <v>0</v>
      </c>
      <c r="K254" s="23"/>
      <c r="L254" s="19">
        <f>SUM(L253:L253)</f>
        <v>0</v>
      </c>
      <c r="M254" s="105">
        <f>SUM(M253:M253)</f>
        <v>0</v>
      </c>
    </row>
    <row r="255" spans="1:13" s="1" customFormat="1" ht="18.75">
      <c r="A255" s="7"/>
      <c r="B255" s="13"/>
      <c r="C255" s="7"/>
      <c r="D255" s="7"/>
      <c r="E255" s="34"/>
      <c r="F255" s="31"/>
      <c r="G255" s="23"/>
      <c r="H255" s="31"/>
      <c r="I255" s="31"/>
      <c r="J255" s="31"/>
      <c r="K255" s="23"/>
      <c r="L255" s="31"/>
      <c r="M255" s="104"/>
    </row>
    <row r="256" spans="1:13" s="1" customFormat="1" ht="18.75">
      <c r="A256" s="7"/>
      <c r="B256" s="13"/>
      <c r="C256" s="7"/>
      <c r="D256" s="7"/>
      <c r="E256" s="34"/>
      <c r="F256" s="31"/>
      <c r="G256" s="23"/>
      <c r="H256" s="31"/>
      <c r="I256" s="31"/>
      <c r="J256" s="31"/>
      <c r="K256" s="23"/>
      <c r="L256" s="31"/>
      <c r="M256" s="104"/>
    </row>
    <row r="257" spans="1:13" s="1" customFormat="1" ht="18.75">
      <c r="A257" s="7"/>
      <c r="B257" s="13"/>
      <c r="C257" s="7"/>
      <c r="D257" s="7"/>
      <c r="E257" s="34"/>
      <c r="F257" s="31"/>
      <c r="G257" s="23"/>
      <c r="H257" s="31"/>
      <c r="I257" s="31"/>
      <c r="J257" s="31"/>
      <c r="K257" s="23"/>
      <c r="L257" s="31"/>
      <c r="M257" s="104"/>
    </row>
    <row r="258" spans="1:13" ht="15.75" thickBot="1"/>
    <row r="259" spans="1:13" s="1" customFormat="1" ht="15.75" thickBot="1">
      <c r="A259" s="138" t="s">
        <v>400</v>
      </c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</row>
    <row r="260" spans="1:13" s="1" customFormat="1" ht="51">
      <c r="A260" s="2" t="s">
        <v>0</v>
      </c>
      <c r="B260" s="3" t="s">
        <v>1</v>
      </c>
      <c r="C260" s="2" t="s">
        <v>13</v>
      </c>
      <c r="D260" s="2" t="s">
        <v>14</v>
      </c>
      <c r="E260" s="3" t="s">
        <v>15</v>
      </c>
      <c r="F260" s="18" t="s">
        <v>2</v>
      </c>
      <c r="G260" s="22" t="s">
        <v>3</v>
      </c>
      <c r="H260" s="18" t="s">
        <v>21</v>
      </c>
      <c r="I260" s="18" t="s">
        <v>4</v>
      </c>
      <c r="J260" s="18" t="s">
        <v>5</v>
      </c>
      <c r="K260" s="22" t="s">
        <v>3</v>
      </c>
      <c r="L260" s="18" t="s">
        <v>21</v>
      </c>
      <c r="M260" s="18" t="s">
        <v>6</v>
      </c>
    </row>
    <row r="261" spans="1:13" s="1" customFormat="1" ht="38.25">
      <c r="A261" s="46" t="s">
        <v>8</v>
      </c>
      <c r="B261" s="48" t="s">
        <v>277</v>
      </c>
      <c r="C261" s="48" t="s">
        <v>278</v>
      </c>
      <c r="D261" s="46">
        <v>2019</v>
      </c>
      <c r="E261" s="47" t="s">
        <v>7</v>
      </c>
      <c r="F261" s="17"/>
      <c r="G261" s="30"/>
      <c r="H261" s="28"/>
      <c r="I261" s="29"/>
      <c r="J261" s="28"/>
      <c r="K261" s="27"/>
      <c r="L261" s="28"/>
      <c r="M261" s="28"/>
    </row>
    <row r="262" spans="1:13" s="1" customFormat="1" ht="38.25">
      <c r="A262" s="46" t="s">
        <v>9</v>
      </c>
      <c r="B262" s="48" t="s">
        <v>277</v>
      </c>
      <c r="C262" s="48" t="s">
        <v>279</v>
      </c>
      <c r="D262" s="46">
        <v>2019</v>
      </c>
      <c r="E262" s="47" t="s">
        <v>7</v>
      </c>
      <c r="F262" s="17"/>
      <c r="G262" s="30"/>
      <c r="H262" s="28"/>
      <c r="I262" s="29"/>
      <c r="J262" s="28"/>
      <c r="K262" s="27"/>
      <c r="L262" s="28"/>
      <c r="M262" s="28"/>
    </row>
    <row r="263" spans="1:13" s="1" customFormat="1" ht="38.25">
      <c r="A263" s="46" t="s">
        <v>10</v>
      </c>
      <c r="B263" s="48" t="s">
        <v>277</v>
      </c>
      <c r="C263" s="48" t="s">
        <v>280</v>
      </c>
      <c r="D263" s="46">
        <v>2019</v>
      </c>
      <c r="E263" s="47" t="s">
        <v>7</v>
      </c>
      <c r="F263" s="17"/>
      <c r="G263" s="30"/>
      <c r="H263" s="28"/>
      <c r="I263" s="29"/>
      <c r="J263" s="28"/>
      <c r="K263" s="27"/>
      <c r="L263" s="28"/>
      <c r="M263" s="28"/>
    </row>
    <row r="264" spans="1:13" s="1" customFormat="1" ht="38.25">
      <c r="A264" s="46" t="s">
        <v>11</v>
      </c>
      <c r="B264" s="48" t="s">
        <v>277</v>
      </c>
      <c r="C264" s="48" t="s">
        <v>281</v>
      </c>
      <c r="D264" s="46">
        <v>2019</v>
      </c>
      <c r="E264" s="47" t="s">
        <v>7</v>
      </c>
      <c r="F264" s="17"/>
      <c r="G264" s="30"/>
      <c r="H264" s="28"/>
      <c r="I264" s="29"/>
      <c r="J264" s="28"/>
      <c r="K264" s="27"/>
      <c r="L264" s="28"/>
      <c r="M264" s="28"/>
    </row>
    <row r="265" spans="1:13" s="1" customFormat="1" ht="38.25">
      <c r="A265" s="46" t="s">
        <v>12</v>
      </c>
      <c r="B265" s="48" t="s">
        <v>277</v>
      </c>
      <c r="C265" s="48" t="s">
        <v>282</v>
      </c>
      <c r="D265" s="46">
        <v>2019</v>
      </c>
      <c r="E265" s="47" t="s">
        <v>7</v>
      </c>
      <c r="F265" s="17"/>
      <c r="G265" s="30"/>
      <c r="H265" s="28"/>
      <c r="I265" s="29"/>
      <c r="J265" s="28"/>
      <c r="K265" s="27"/>
      <c r="L265" s="28"/>
      <c r="M265" s="28"/>
    </row>
    <row r="266" spans="1:13" s="1" customFormat="1" ht="38.25">
      <c r="A266" s="46" t="s">
        <v>16</v>
      </c>
      <c r="B266" s="48" t="s">
        <v>277</v>
      </c>
      <c r="C266" s="48" t="s">
        <v>283</v>
      </c>
      <c r="D266" s="46">
        <v>2019</v>
      </c>
      <c r="E266" s="47" t="s">
        <v>7</v>
      </c>
      <c r="F266" s="17"/>
      <c r="G266" s="30"/>
      <c r="H266" s="28"/>
      <c r="I266" s="29"/>
      <c r="J266" s="28"/>
      <c r="K266" s="27"/>
      <c r="L266" s="28"/>
      <c r="M266" s="28"/>
    </row>
    <row r="267" spans="1:13" s="1" customFormat="1" ht="38.25">
      <c r="A267" s="46" t="s">
        <v>17</v>
      </c>
      <c r="B267" s="48" t="s">
        <v>277</v>
      </c>
      <c r="C267" s="48" t="s">
        <v>284</v>
      </c>
      <c r="D267" s="46">
        <v>2019</v>
      </c>
      <c r="E267" s="47" t="s">
        <v>7</v>
      </c>
      <c r="F267" s="17"/>
      <c r="G267" s="30"/>
      <c r="H267" s="28"/>
      <c r="I267" s="29"/>
      <c r="J267" s="28"/>
      <c r="K267" s="27"/>
      <c r="L267" s="28"/>
      <c r="M267" s="28"/>
    </row>
    <row r="268" spans="1:13" s="1" customFormat="1" ht="38.25">
      <c r="A268" s="46" t="s">
        <v>18</v>
      </c>
      <c r="B268" s="48" t="s">
        <v>277</v>
      </c>
      <c r="C268" s="48" t="s">
        <v>285</v>
      </c>
      <c r="D268" s="46">
        <v>2019</v>
      </c>
      <c r="E268" s="47" t="s">
        <v>7</v>
      </c>
      <c r="F268" s="17"/>
      <c r="G268" s="30"/>
      <c r="H268" s="28"/>
      <c r="I268" s="29"/>
      <c r="J268" s="28"/>
      <c r="K268" s="27"/>
      <c r="L268" s="28"/>
      <c r="M268" s="28"/>
    </row>
    <row r="269" spans="1:13" s="1" customFormat="1" ht="38.25">
      <c r="A269" s="46" t="s">
        <v>19</v>
      </c>
      <c r="B269" s="48" t="s">
        <v>277</v>
      </c>
      <c r="C269" s="48" t="s">
        <v>286</v>
      </c>
      <c r="D269" s="46">
        <v>2019</v>
      </c>
      <c r="E269" s="47" t="s">
        <v>7</v>
      </c>
      <c r="F269" s="17"/>
      <c r="G269" s="30"/>
      <c r="H269" s="28"/>
      <c r="I269" s="29"/>
      <c r="J269" s="28"/>
      <c r="K269" s="27"/>
      <c r="L269" s="28"/>
      <c r="M269" s="28"/>
    </row>
    <row r="270" spans="1:13" s="1" customFormat="1" ht="38.25">
      <c r="A270" s="46" t="s">
        <v>20</v>
      </c>
      <c r="B270" s="48" t="s">
        <v>277</v>
      </c>
      <c r="C270" s="48" t="s">
        <v>287</v>
      </c>
      <c r="D270" s="46">
        <v>2019</v>
      </c>
      <c r="E270" s="47" t="s">
        <v>7</v>
      </c>
      <c r="F270" s="17"/>
      <c r="G270" s="30"/>
      <c r="H270" s="28"/>
      <c r="I270" s="29"/>
      <c r="J270" s="28"/>
      <c r="K270" s="27"/>
      <c r="L270" s="28"/>
      <c r="M270" s="28"/>
    </row>
    <row r="271" spans="1:13" s="1" customFormat="1" ht="38.25">
      <c r="A271" s="46" t="s">
        <v>23</v>
      </c>
      <c r="B271" s="48" t="s">
        <v>277</v>
      </c>
      <c r="C271" s="48" t="s">
        <v>288</v>
      </c>
      <c r="D271" s="46">
        <v>2019</v>
      </c>
      <c r="E271" s="47" t="s">
        <v>7</v>
      </c>
      <c r="F271" s="17"/>
      <c r="G271" s="30"/>
      <c r="H271" s="28"/>
      <c r="I271" s="29"/>
      <c r="J271" s="28"/>
      <c r="K271" s="27"/>
      <c r="L271" s="28"/>
      <c r="M271" s="28"/>
    </row>
    <row r="272" spans="1:13" s="1" customFormat="1" ht="38.25">
      <c r="A272" s="46" t="s">
        <v>24</v>
      </c>
      <c r="B272" s="48" t="s">
        <v>277</v>
      </c>
      <c r="C272" s="48" t="s">
        <v>289</v>
      </c>
      <c r="D272" s="46">
        <v>2019</v>
      </c>
      <c r="E272" s="47" t="s">
        <v>7</v>
      </c>
      <c r="F272" s="17"/>
      <c r="G272" s="30"/>
      <c r="H272" s="28"/>
      <c r="I272" s="29"/>
      <c r="J272" s="28"/>
      <c r="K272" s="27"/>
      <c r="L272" s="28"/>
      <c r="M272" s="28"/>
    </row>
    <row r="273" spans="1:13" s="1" customFormat="1" ht="38.25">
      <c r="A273" s="46" t="s">
        <v>25</v>
      </c>
      <c r="B273" s="48" t="s">
        <v>277</v>
      </c>
      <c r="C273" s="48" t="s">
        <v>290</v>
      </c>
      <c r="D273" s="46">
        <v>2019</v>
      </c>
      <c r="E273" s="47" t="s">
        <v>7</v>
      </c>
      <c r="F273" s="17"/>
      <c r="G273" s="30"/>
      <c r="H273" s="28"/>
      <c r="I273" s="29"/>
      <c r="J273" s="28"/>
      <c r="K273" s="27"/>
      <c r="L273" s="28"/>
      <c r="M273" s="28"/>
    </row>
    <row r="274" spans="1:13" s="1" customFormat="1" ht="38.25">
      <c r="A274" s="46" t="s">
        <v>26</v>
      </c>
      <c r="B274" s="48" t="s">
        <v>277</v>
      </c>
      <c r="C274" s="48" t="s">
        <v>291</v>
      </c>
      <c r="D274" s="46">
        <v>2019</v>
      </c>
      <c r="E274" s="47" t="s">
        <v>7</v>
      </c>
      <c r="F274" s="17"/>
      <c r="G274" s="30"/>
      <c r="H274" s="28"/>
      <c r="I274" s="29"/>
      <c r="J274" s="28"/>
      <c r="K274" s="27"/>
      <c r="L274" s="28"/>
      <c r="M274" s="28"/>
    </row>
    <row r="275" spans="1:13" s="1" customFormat="1" ht="38.25">
      <c r="A275" s="46" t="s">
        <v>28</v>
      </c>
      <c r="B275" s="48" t="s">
        <v>277</v>
      </c>
      <c r="C275" s="48" t="s">
        <v>292</v>
      </c>
      <c r="D275" s="46">
        <v>2019</v>
      </c>
      <c r="E275" s="47" t="s">
        <v>7</v>
      </c>
      <c r="F275" s="17"/>
      <c r="G275" s="30"/>
      <c r="H275" s="28"/>
      <c r="I275" s="29"/>
      <c r="J275" s="28"/>
      <c r="K275" s="27"/>
      <c r="L275" s="28"/>
      <c r="M275" s="28"/>
    </row>
    <row r="276" spans="1:13" s="1" customFormat="1" ht="38.25">
      <c r="A276" s="46" t="s">
        <v>29</v>
      </c>
      <c r="B276" s="48" t="s">
        <v>277</v>
      </c>
      <c r="C276" s="48" t="s">
        <v>293</v>
      </c>
      <c r="D276" s="46">
        <v>2019</v>
      </c>
      <c r="E276" s="47" t="s">
        <v>7</v>
      </c>
      <c r="F276" s="17"/>
      <c r="G276" s="30"/>
      <c r="H276" s="28"/>
      <c r="I276" s="29"/>
      <c r="J276" s="28"/>
      <c r="K276" s="27"/>
      <c r="L276" s="28"/>
      <c r="M276" s="28"/>
    </row>
    <row r="277" spans="1:13" s="1" customFormat="1" ht="38.25">
      <c r="A277" s="46" t="s">
        <v>30</v>
      </c>
      <c r="B277" s="48" t="s">
        <v>277</v>
      </c>
      <c r="C277" s="48" t="s">
        <v>294</v>
      </c>
      <c r="D277" s="46">
        <v>2019</v>
      </c>
      <c r="E277" s="47" t="s">
        <v>7</v>
      </c>
      <c r="F277" s="17"/>
      <c r="G277" s="30"/>
      <c r="H277" s="28"/>
      <c r="I277" s="29"/>
      <c r="J277" s="28"/>
      <c r="K277" s="27"/>
      <c r="L277" s="28"/>
      <c r="M277" s="28"/>
    </row>
    <row r="278" spans="1:13" s="1" customFormat="1" ht="39" thickBot="1">
      <c r="A278" s="46" t="s">
        <v>31</v>
      </c>
      <c r="B278" s="48" t="s">
        <v>277</v>
      </c>
      <c r="C278" s="48" t="s">
        <v>295</v>
      </c>
      <c r="D278" s="46">
        <v>2019</v>
      </c>
      <c r="E278" s="47" t="s">
        <v>7</v>
      </c>
      <c r="F278" s="17"/>
      <c r="G278" s="30"/>
      <c r="H278" s="43"/>
      <c r="I278" s="45"/>
      <c r="J278" s="43"/>
      <c r="K278" s="27"/>
      <c r="L278" s="28"/>
      <c r="M278" s="28"/>
    </row>
    <row r="279" spans="1:13" s="1" customFormat="1" ht="19.5" thickBot="1">
      <c r="A279" s="7"/>
      <c r="B279" s="13"/>
      <c r="C279" s="7"/>
      <c r="D279" s="7"/>
      <c r="E279" s="16" t="s">
        <v>22</v>
      </c>
      <c r="F279" s="19">
        <f>SUM(F261:F278)</f>
        <v>0</v>
      </c>
      <c r="G279" s="23"/>
      <c r="H279" s="19">
        <f>SUM(H261:H278)</f>
        <v>0</v>
      </c>
      <c r="I279" s="19">
        <f>SUM(I261:I278)</f>
        <v>0</v>
      </c>
      <c r="J279" s="19">
        <f>SUM(J261:J278)</f>
        <v>0</v>
      </c>
      <c r="K279" s="23"/>
      <c r="L279" s="19">
        <f>SUM(L261:L278)</f>
        <v>0</v>
      </c>
      <c r="M279" s="105">
        <f>SUM(M261:M278)</f>
        <v>0</v>
      </c>
    </row>
    <row r="280" spans="1:13" ht="15.75" thickBot="1">
      <c r="C280" s="53" t="s">
        <v>296</v>
      </c>
    </row>
    <row r="281" spans="1:13" s="1" customFormat="1" ht="15.75" thickBot="1">
      <c r="A281" s="138" t="s">
        <v>401</v>
      </c>
      <c r="B281" s="146"/>
      <c r="C281" s="146"/>
      <c r="D281" s="146"/>
      <c r="E281" s="146"/>
      <c r="F281" s="146"/>
      <c r="G281" s="146"/>
      <c r="H281" s="146"/>
      <c r="I281" s="147"/>
      <c r="J281" s="121"/>
      <c r="K281" s="121"/>
      <c r="L281" s="121"/>
      <c r="M281" s="121"/>
    </row>
    <row r="282" spans="1:13" s="1" customFormat="1" ht="51">
      <c r="A282" s="2" t="s">
        <v>0</v>
      </c>
      <c r="B282" s="3" t="s">
        <v>1</v>
      </c>
      <c r="C282" s="2" t="s">
        <v>13</v>
      </c>
      <c r="D282" s="2" t="s">
        <v>14</v>
      </c>
      <c r="E282" s="3" t="s">
        <v>15</v>
      </c>
      <c r="F282" s="18" t="s">
        <v>2</v>
      </c>
      <c r="G282" s="22" t="s">
        <v>3</v>
      </c>
      <c r="H282" s="18" t="s">
        <v>21</v>
      </c>
      <c r="I282" s="18" t="s">
        <v>4</v>
      </c>
      <c r="J282" s="101"/>
      <c r="K282" s="102"/>
      <c r="L282" s="101"/>
      <c r="M282" s="101"/>
    </row>
    <row r="283" spans="1:13" s="1" customFormat="1" ht="39" thickBot="1">
      <c r="A283" s="46" t="s">
        <v>8</v>
      </c>
      <c r="B283" s="48" t="s">
        <v>297</v>
      </c>
      <c r="C283" s="49" t="s">
        <v>298</v>
      </c>
      <c r="D283" s="46">
        <v>2022</v>
      </c>
      <c r="E283" s="47" t="s">
        <v>45</v>
      </c>
      <c r="F283" s="17"/>
      <c r="G283" s="27"/>
      <c r="H283" s="43"/>
      <c r="I283" s="43"/>
      <c r="J283" s="110"/>
      <c r="K283" s="111"/>
      <c r="L283" s="110"/>
      <c r="M283" s="110"/>
    </row>
    <row r="284" spans="1:13" s="1" customFormat="1" ht="19.5" thickBot="1">
      <c r="A284" s="7"/>
      <c r="B284" s="13"/>
      <c r="C284" s="7"/>
      <c r="D284" s="7"/>
      <c r="E284" s="16" t="s">
        <v>22</v>
      </c>
      <c r="F284" s="19">
        <f>SUM(F283:F283)</f>
        <v>0</v>
      </c>
      <c r="G284" s="23"/>
      <c r="H284" s="19">
        <f t="shared" ref="H284:I284" si="6">SUM(H283:H283)</f>
        <v>0</v>
      </c>
      <c r="I284" s="107">
        <f t="shared" si="6"/>
        <v>0</v>
      </c>
      <c r="J284" s="112"/>
      <c r="K284" s="112"/>
      <c r="L284" s="112"/>
      <c r="M284" s="104"/>
    </row>
    <row r="286" spans="1:13" s="1" customFormat="1">
      <c r="A286" s="140" t="s">
        <v>402</v>
      </c>
      <c r="B286" s="141"/>
      <c r="C286" s="141"/>
      <c r="D286" s="141"/>
      <c r="E286" s="141"/>
      <c r="F286" s="141"/>
      <c r="G286" s="141"/>
      <c r="H286" s="141"/>
      <c r="I286" s="141"/>
      <c r="J286" s="141"/>
      <c r="K286" s="141"/>
      <c r="L286" s="141"/>
      <c r="M286" s="142"/>
    </row>
    <row r="287" spans="1:13" s="1" customFormat="1" ht="51">
      <c r="A287" s="122" t="s">
        <v>0</v>
      </c>
      <c r="B287" s="123" t="s">
        <v>1</v>
      </c>
      <c r="C287" s="122" t="s">
        <v>13</v>
      </c>
      <c r="D287" s="122" t="s">
        <v>14</v>
      </c>
      <c r="E287" s="123" t="s">
        <v>15</v>
      </c>
      <c r="F287" s="118" t="s">
        <v>2</v>
      </c>
      <c r="G287" s="119" t="s">
        <v>3</v>
      </c>
      <c r="H287" s="118" t="s">
        <v>21</v>
      </c>
      <c r="I287" s="118" t="s">
        <v>4</v>
      </c>
      <c r="J287" s="118" t="s">
        <v>5</v>
      </c>
      <c r="K287" s="119" t="s">
        <v>3</v>
      </c>
      <c r="L287" s="118" t="s">
        <v>21</v>
      </c>
      <c r="M287" s="118" t="s">
        <v>6</v>
      </c>
    </row>
    <row r="288" spans="1:13" s="1" customFormat="1" ht="39" thickBot="1">
      <c r="A288" s="46" t="s">
        <v>8</v>
      </c>
      <c r="B288" s="48" t="s">
        <v>299</v>
      </c>
      <c r="C288" s="49" t="s">
        <v>300</v>
      </c>
      <c r="D288" s="46">
        <v>2022</v>
      </c>
      <c r="E288" s="47" t="s">
        <v>7</v>
      </c>
      <c r="F288" s="17"/>
      <c r="G288" s="27"/>
      <c r="H288" s="43"/>
      <c r="I288" s="43"/>
      <c r="J288" s="43"/>
      <c r="K288" s="43"/>
      <c r="L288" s="43"/>
      <c r="M288" s="43"/>
    </row>
    <row r="289" spans="1:13" s="1" customFormat="1" ht="19.5" thickBot="1">
      <c r="A289" s="7"/>
      <c r="B289" s="13"/>
      <c r="C289" s="7"/>
      <c r="D289" s="7"/>
      <c r="E289" s="16" t="s">
        <v>22</v>
      </c>
      <c r="F289" s="19">
        <f>F288</f>
        <v>0</v>
      </c>
      <c r="G289" s="23"/>
      <c r="H289" s="19">
        <f>H288</f>
        <v>0</v>
      </c>
      <c r="I289" s="68">
        <f>I288</f>
        <v>0</v>
      </c>
      <c r="J289" s="68">
        <f t="shared" ref="J289:M289" si="7">J288</f>
        <v>0</v>
      </c>
      <c r="K289" s="68"/>
      <c r="L289" s="68">
        <f t="shared" si="7"/>
        <v>0</v>
      </c>
      <c r="M289" s="120">
        <f t="shared" si="7"/>
        <v>0</v>
      </c>
    </row>
    <row r="290" spans="1:13" s="1" customFormat="1" ht="18.75">
      <c r="A290" s="7"/>
      <c r="B290" s="13"/>
      <c r="C290" s="7"/>
      <c r="D290" s="7"/>
      <c r="E290" s="34"/>
      <c r="F290" s="31"/>
      <c r="G290" s="23"/>
      <c r="H290" s="31"/>
      <c r="I290" s="31"/>
      <c r="J290" s="31"/>
      <c r="K290" s="31"/>
      <c r="L290" s="31"/>
      <c r="M290" s="66"/>
    </row>
    <row r="291" spans="1:13" s="1" customFormat="1" ht="18.75">
      <c r="A291" s="7"/>
      <c r="B291" s="13"/>
      <c r="C291" s="7"/>
      <c r="D291" s="7"/>
      <c r="E291" s="34"/>
      <c r="F291" s="31"/>
      <c r="G291" s="23"/>
      <c r="H291" s="31"/>
      <c r="I291" s="31"/>
      <c r="J291" s="31"/>
      <c r="K291" s="31"/>
      <c r="L291" s="31"/>
      <c r="M291" s="66"/>
    </row>
    <row r="292" spans="1:13" s="1" customFormat="1" ht="15.75" thickBot="1">
      <c r="A292" s="7"/>
      <c r="B292" s="13"/>
      <c r="C292" s="7"/>
      <c r="D292" s="7"/>
      <c r="E292" s="34"/>
      <c r="F292" s="31"/>
      <c r="G292" s="23"/>
      <c r="H292" s="31"/>
      <c r="I292" s="31"/>
      <c r="J292" s="31"/>
      <c r="K292" s="23"/>
      <c r="L292" s="31"/>
      <c r="M292" s="31"/>
    </row>
    <row r="293" spans="1:13" ht="15.75" thickBot="1">
      <c r="A293" s="138" t="s">
        <v>403</v>
      </c>
      <c r="B293" s="139"/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</row>
    <row r="294" spans="1:13" ht="51">
      <c r="A294" s="2" t="s">
        <v>0</v>
      </c>
      <c r="B294" s="3" t="s">
        <v>1</v>
      </c>
      <c r="C294" s="2" t="s">
        <v>13</v>
      </c>
      <c r="D294" s="2" t="s">
        <v>14</v>
      </c>
      <c r="E294" s="3" t="s">
        <v>15</v>
      </c>
      <c r="F294" s="18" t="s">
        <v>2</v>
      </c>
      <c r="G294" s="22" t="s">
        <v>3</v>
      </c>
      <c r="H294" s="18" t="s">
        <v>21</v>
      </c>
      <c r="I294" s="18" t="s">
        <v>4</v>
      </c>
      <c r="J294" s="18" t="s">
        <v>5</v>
      </c>
      <c r="K294" s="22" t="s">
        <v>3</v>
      </c>
      <c r="L294" s="18" t="s">
        <v>21</v>
      </c>
      <c r="M294" s="18" t="s">
        <v>6</v>
      </c>
    </row>
    <row r="295" spans="1:13" ht="38.25">
      <c r="A295" s="46" t="s">
        <v>8</v>
      </c>
      <c r="B295" s="48" t="s">
        <v>301</v>
      </c>
      <c r="C295" s="49" t="s">
        <v>302</v>
      </c>
      <c r="D295" s="46">
        <v>2022</v>
      </c>
      <c r="E295" s="47" t="s">
        <v>7</v>
      </c>
      <c r="F295" s="17"/>
      <c r="G295" s="27"/>
      <c r="H295" s="28"/>
      <c r="I295" s="29"/>
      <c r="J295" s="28"/>
      <c r="K295" s="27"/>
      <c r="L295" s="28"/>
      <c r="M295" s="28"/>
    </row>
    <row r="296" spans="1:13" ht="26.25" thickBot="1">
      <c r="A296" s="46" t="s">
        <v>9</v>
      </c>
      <c r="B296" s="48" t="s">
        <v>303</v>
      </c>
      <c r="C296" s="49" t="s">
        <v>304</v>
      </c>
      <c r="D296" s="46">
        <v>2010</v>
      </c>
      <c r="E296" s="47" t="s">
        <v>7</v>
      </c>
      <c r="F296" s="17"/>
      <c r="G296" s="27"/>
      <c r="H296" s="28"/>
      <c r="I296" s="29"/>
      <c r="J296" s="28"/>
      <c r="K296" s="27"/>
      <c r="L296" s="28"/>
      <c r="M296" s="28"/>
    </row>
    <row r="297" spans="1:13" ht="19.5" thickBot="1">
      <c r="E297" s="16" t="s">
        <v>22</v>
      </c>
      <c r="F297" s="19">
        <f>SUM(F295:F296)</f>
        <v>0</v>
      </c>
      <c r="G297" s="23"/>
      <c r="H297" s="19">
        <f>SUM(H295:H296)</f>
        <v>0</v>
      </c>
      <c r="I297" s="19">
        <f>SUM(I295:I296)</f>
        <v>0</v>
      </c>
      <c r="J297" s="19">
        <f>SUM(J295:J296)</f>
        <v>0</v>
      </c>
      <c r="K297" s="23"/>
      <c r="L297" s="19">
        <f>SUM(L295:L296)</f>
        <v>0</v>
      </c>
      <c r="M297" s="105">
        <f>SUM(M295:M296)</f>
        <v>0</v>
      </c>
    </row>
    <row r="298" spans="1:13" s="1" customFormat="1" ht="18.75">
      <c r="B298" s="14"/>
      <c r="E298" s="34"/>
      <c r="F298" s="31"/>
      <c r="G298" s="23"/>
      <c r="H298" s="31"/>
      <c r="I298" s="31"/>
      <c r="J298" s="31"/>
      <c r="K298" s="23"/>
      <c r="L298" s="31"/>
      <c r="M298" s="104"/>
    </row>
    <row r="299" spans="1:13" ht="15.75" thickBot="1"/>
    <row r="300" spans="1:13" s="1" customFormat="1" ht="15.75" thickBot="1">
      <c r="A300" s="138" t="s">
        <v>404</v>
      </c>
      <c r="B300" s="139"/>
      <c r="C300" s="139"/>
      <c r="D300" s="139"/>
      <c r="E300" s="139"/>
      <c r="F300" s="139"/>
      <c r="G300" s="139"/>
      <c r="H300" s="139"/>
      <c r="I300" s="139"/>
      <c r="J300" s="139"/>
      <c r="K300" s="139"/>
      <c r="L300" s="139"/>
      <c r="M300" s="139"/>
    </row>
    <row r="301" spans="1:13" s="1" customFormat="1" ht="51">
      <c r="A301" s="2" t="s">
        <v>0</v>
      </c>
      <c r="B301" s="3" t="s">
        <v>1</v>
      </c>
      <c r="C301" s="2" t="s">
        <v>13</v>
      </c>
      <c r="D301" s="2" t="s">
        <v>14</v>
      </c>
      <c r="E301" s="3" t="s">
        <v>15</v>
      </c>
      <c r="F301" s="18" t="s">
        <v>2</v>
      </c>
      <c r="G301" s="22" t="s">
        <v>3</v>
      </c>
      <c r="H301" s="18" t="s">
        <v>21</v>
      </c>
      <c r="I301" s="18" t="s">
        <v>4</v>
      </c>
      <c r="J301" s="18" t="s">
        <v>5</v>
      </c>
      <c r="K301" s="22" t="s">
        <v>3</v>
      </c>
      <c r="L301" s="18" t="s">
        <v>21</v>
      </c>
      <c r="M301" s="18" t="s">
        <v>6</v>
      </c>
    </row>
    <row r="302" spans="1:13" s="1" customFormat="1" ht="15.75" thickBot="1">
      <c r="A302" s="4" t="s">
        <v>8</v>
      </c>
      <c r="B302" s="92" t="s">
        <v>305</v>
      </c>
      <c r="C302" s="49" t="s">
        <v>306</v>
      </c>
      <c r="D302" s="46">
        <v>2022</v>
      </c>
      <c r="E302" s="47" t="s">
        <v>7</v>
      </c>
      <c r="F302" s="17"/>
      <c r="G302" s="27"/>
      <c r="H302" s="28"/>
      <c r="I302" s="29"/>
      <c r="J302" s="28"/>
      <c r="K302" s="27"/>
      <c r="L302" s="28"/>
      <c r="M302" s="28"/>
    </row>
    <row r="303" spans="1:13" s="1" customFormat="1" ht="19.5" thickBot="1">
      <c r="A303" s="7"/>
      <c r="B303" s="13"/>
      <c r="C303" s="7"/>
      <c r="D303" s="7"/>
      <c r="E303" s="16" t="s">
        <v>22</v>
      </c>
      <c r="F303" s="19">
        <f>SUM(F301:F302)</f>
        <v>0</v>
      </c>
      <c r="G303" s="23"/>
      <c r="H303" s="19">
        <f>SUM(H301:H302)</f>
        <v>0</v>
      </c>
      <c r="I303" s="19">
        <f>SUM(I301:I302)</f>
        <v>0</v>
      </c>
      <c r="J303" s="19">
        <f>SUM(J301:J302)</f>
        <v>0</v>
      </c>
      <c r="K303" s="23"/>
      <c r="L303" s="19">
        <f>SUM(L301:L302)</f>
        <v>0</v>
      </c>
      <c r="M303" s="105">
        <f>SUM(M301:M302)</f>
        <v>0</v>
      </c>
    </row>
    <row r="304" spans="1:13" s="1" customFormat="1" ht="18.75">
      <c r="A304" s="7"/>
      <c r="B304" s="13"/>
      <c r="C304" s="7"/>
      <c r="D304" s="7"/>
      <c r="E304" s="34"/>
      <c r="F304" s="31"/>
      <c r="G304" s="23"/>
      <c r="H304" s="31"/>
      <c r="I304" s="31"/>
      <c r="J304" s="31"/>
      <c r="K304" s="23"/>
      <c r="L304" s="31"/>
      <c r="M304" s="104"/>
    </row>
    <row r="305" spans="1:13" ht="15.75" thickBot="1"/>
    <row r="306" spans="1:13" s="1" customFormat="1" ht="15.75" thickBot="1">
      <c r="A306" s="138" t="s">
        <v>405</v>
      </c>
      <c r="B306" s="139"/>
      <c r="C306" s="139"/>
      <c r="D306" s="139"/>
      <c r="E306" s="139"/>
      <c r="F306" s="139"/>
      <c r="G306" s="139"/>
      <c r="H306" s="139"/>
      <c r="I306" s="139"/>
      <c r="J306" s="139"/>
      <c r="K306" s="139"/>
      <c r="L306" s="139"/>
      <c r="M306" s="139"/>
    </row>
    <row r="307" spans="1:13" s="1" customFormat="1" ht="51">
      <c r="A307" s="2" t="s">
        <v>0</v>
      </c>
      <c r="B307" s="3" t="s">
        <v>1</v>
      </c>
      <c r="C307" s="2" t="s">
        <v>13</v>
      </c>
      <c r="D307" s="2" t="s">
        <v>14</v>
      </c>
      <c r="E307" s="3" t="s">
        <v>15</v>
      </c>
      <c r="F307" s="18" t="s">
        <v>2</v>
      </c>
      <c r="G307" s="22" t="s">
        <v>3</v>
      </c>
      <c r="H307" s="18" t="s">
        <v>21</v>
      </c>
      <c r="I307" s="18" t="s">
        <v>4</v>
      </c>
      <c r="J307" s="18" t="s">
        <v>5</v>
      </c>
      <c r="K307" s="22" t="s">
        <v>3</v>
      </c>
      <c r="L307" s="18" t="s">
        <v>21</v>
      </c>
      <c r="M307" s="18" t="s">
        <v>6</v>
      </c>
    </row>
    <row r="308" spans="1:13" s="1" customFormat="1" ht="26.25" thickBot="1">
      <c r="A308" s="46" t="s">
        <v>8</v>
      </c>
      <c r="B308" s="48" t="s">
        <v>307</v>
      </c>
      <c r="C308" s="49" t="s">
        <v>308</v>
      </c>
      <c r="D308" s="46">
        <v>2022</v>
      </c>
      <c r="E308" s="97" t="s">
        <v>7</v>
      </c>
      <c r="F308" s="17"/>
      <c r="G308" s="27"/>
      <c r="H308" s="28"/>
      <c r="I308" s="29"/>
      <c r="J308" s="28"/>
      <c r="K308" s="27"/>
      <c r="L308" s="28"/>
      <c r="M308" s="28"/>
    </row>
    <row r="309" spans="1:13" s="1" customFormat="1" ht="19.5" thickBot="1">
      <c r="A309" s="7"/>
      <c r="B309" s="13"/>
      <c r="C309" s="7"/>
      <c r="D309" s="7"/>
      <c r="E309" s="16" t="s">
        <v>22</v>
      </c>
      <c r="F309" s="19">
        <f>SUM(F308:F308)</f>
        <v>0</v>
      </c>
      <c r="G309" s="23"/>
      <c r="H309" s="19">
        <f>SUM(H308:H308)</f>
        <v>0</v>
      </c>
      <c r="I309" s="19">
        <f>SUM(I308:I308)</f>
        <v>0</v>
      </c>
      <c r="J309" s="19">
        <f>SUM(J308:J308)</f>
        <v>0</v>
      </c>
      <c r="K309" s="23"/>
      <c r="L309" s="19">
        <f>SUM(L308:L308)</f>
        <v>0</v>
      </c>
      <c r="M309" s="105">
        <f>SUM(M308:M308)</f>
        <v>0</v>
      </c>
    </row>
    <row r="310" spans="1:13" s="1" customFormat="1" ht="18.75">
      <c r="A310" s="7"/>
      <c r="B310" s="13"/>
      <c r="C310" s="7"/>
      <c r="D310" s="7"/>
      <c r="E310" s="34"/>
      <c r="F310" s="31"/>
      <c r="G310" s="23"/>
      <c r="H310" s="31"/>
      <c r="I310" s="31"/>
      <c r="J310" s="31"/>
      <c r="K310" s="23"/>
      <c r="L310" s="31"/>
      <c r="M310" s="104"/>
    </row>
    <row r="311" spans="1:13" ht="15.75" thickBot="1"/>
    <row r="312" spans="1:13" s="1" customFormat="1" ht="15.75" thickBot="1">
      <c r="A312" s="138" t="s">
        <v>406</v>
      </c>
      <c r="B312" s="139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</row>
    <row r="313" spans="1:13" s="1" customFormat="1" ht="51">
      <c r="A313" s="2" t="s">
        <v>0</v>
      </c>
      <c r="B313" s="3" t="s">
        <v>1</v>
      </c>
      <c r="C313" s="2" t="s">
        <v>13</v>
      </c>
      <c r="D313" s="2" t="s">
        <v>14</v>
      </c>
      <c r="E313" s="3" t="s">
        <v>15</v>
      </c>
      <c r="F313" s="18" t="s">
        <v>2</v>
      </c>
      <c r="G313" s="22" t="s">
        <v>3</v>
      </c>
      <c r="H313" s="18" t="s">
        <v>21</v>
      </c>
      <c r="I313" s="18" t="s">
        <v>4</v>
      </c>
      <c r="J313" s="18" t="s">
        <v>5</v>
      </c>
      <c r="K313" s="22" t="s">
        <v>3</v>
      </c>
      <c r="L313" s="18" t="s">
        <v>21</v>
      </c>
      <c r="M313" s="18" t="s">
        <v>6</v>
      </c>
    </row>
    <row r="314" spans="1:13" s="1" customFormat="1" ht="51.75" thickBot="1">
      <c r="A314" s="46" t="s">
        <v>8</v>
      </c>
      <c r="B314" s="48" t="s">
        <v>372</v>
      </c>
      <c r="C314" s="49" t="s">
        <v>309</v>
      </c>
      <c r="D314" s="46">
        <v>2022</v>
      </c>
      <c r="E314" s="97" t="s">
        <v>7</v>
      </c>
      <c r="F314" s="17"/>
      <c r="G314" s="27"/>
      <c r="H314" s="28"/>
      <c r="I314" s="29"/>
      <c r="J314" s="28"/>
      <c r="K314" s="27"/>
      <c r="L314" s="28"/>
      <c r="M314" s="28"/>
    </row>
    <row r="315" spans="1:13" s="1" customFormat="1" ht="19.5" thickBot="1">
      <c r="A315" s="7"/>
      <c r="B315" s="13"/>
      <c r="C315" s="7"/>
      <c r="D315" s="7"/>
      <c r="E315" s="16" t="s">
        <v>22</v>
      </c>
      <c r="F315" s="19">
        <f>SUM(F314:F314)</f>
        <v>0</v>
      </c>
      <c r="G315" s="23"/>
      <c r="H315" s="19">
        <f>SUM(H314:H314)</f>
        <v>0</v>
      </c>
      <c r="I315" s="19">
        <f>SUM(I314:I314)</f>
        <v>0</v>
      </c>
      <c r="J315" s="19">
        <f>SUM(J314:J314)</f>
        <v>0</v>
      </c>
      <c r="K315" s="23"/>
      <c r="L315" s="19">
        <f>SUM(L314:L314)</f>
        <v>0</v>
      </c>
      <c r="M315" s="105">
        <f>SUM(M314:M314)</f>
        <v>0</v>
      </c>
    </row>
    <row r="316" spans="1:13" s="1" customFormat="1" ht="18.75">
      <c r="A316" s="7"/>
      <c r="B316" s="13"/>
      <c r="C316" s="7"/>
      <c r="D316" s="7"/>
      <c r="E316" s="34"/>
      <c r="F316" s="31"/>
      <c r="G316" s="23"/>
      <c r="H316" s="31"/>
      <c r="I316" s="31"/>
      <c r="J316" s="31"/>
      <c r="K316" s="23"/>
      <c r="L316" s="31"/>
      <c r="M316" s="104"/>
    </row>
    <row r="317" spans="1:13" s="1" customFormat="1" ht="18.75">
      <c r="A317" s="7"/>
      <c r="B317" s="13"/>
      <c r="C317" s="7"/>
      <c r="D317" s="7"/>
      <c r="E317" s="34"/>
      <c r="F317" s="31"/>
      <c r="G317" s="23"/>
      <c r="H317" s="31"/>
      <c r="I317" s="31"/>
      <c r="J317" s="31"/>
      <c r="K317" s="23"/>
      <c r="L317" s="31"/>
      <c r="M317" s="104"/>
    </row>
    <row r="318" spans="1:13" ht="15.75" thickBot="1"/>
    <row r="319" spans="1:13" s="1" customFormat="1" ht="15.75" thickBot="1">
      <c r="A319" s="138" t="s">
        <v>407</v>
      </c>
      <c r="B319" s="139"/>
      <c r="C319" s="139"/>
      <c r="D319" s="139"/>
      <c r="E319" s="139"/>
      <c r="F319" s="139"/>
      <c r="G319" s="139"/>
      <c r="H319" s="139"/>
      <c r="I319" s="139"/>
      <c r="J319" s="139"/>
      <c r="K319" s="139"/>
      <c r="L319" s="139"/>
      <c r="M319" s="139"/>
    </row>
    <row r="320" spans="1:13" s="1" customFormat="1" ht="51">
      <c r="A320" s="2" t="s">
        <v>0</v>
      </c>
      <c r="B320" s="3" t="s">
        <v>1</v>
      </c>
      <c r="C320" s="2" t="s">
        <v>13</v>
      </c>
      <c r="D320" s="2" t="s">
        <v>14</v>
      </c>
      <c r="E320" s="3" t="s">
        <v>15</v>
      </c>
      <c r="F320" s="18" t="s">
        <v>2</v>
      </c>
      <c r="G320" s="22" t="s">
        <v>3</v>
      </c>
      <c r="H320" s="18" t="s">
        <v>21</v>
      </c>
      <c r="I320" s="18" t="s">
        <v>4</v>
      </c>
      <c r="J320" s="18" t="s">
        <v>5</v>
      </c>
      <c r="K320" s="22" t="s">
        <v>3</v>
      </c>
      <c r="L320" s="18" t="s">
        <v>21</v>
      </c>
      <c r="M320" s="18" t="s">
        <v>6</v>
      </c>
    </row>
    <row r="321" spans="1:13" s="1" customFormat="1" ht="39" thickBot="1">
      <c r="A321" s="46" t="s">
        <v>8</v>
      </c>
      <c r="B321" s="48" t="s">
        <v>310</v>
      </c>
      <c r="C321" s="49" t="s">
        <v>311</v>
      </c>
      <c r="D321" s="46">
        <v>2022</v>
      </c>
      <c r="E321" s="47" t="s">
        <v>7</v>
      </c>
      <c r="F321" s="17"/>
      <c r="G321" s="27"/>
      <c r="H321" s="28"/>
      <c r="I321" s="29"/>
      <c r="J321" s="28"/>
      <c r="K321" s="27"/>
      <c r="L321" s="28"/>
      <c r="M321" s="28"/>
    </row>
    <row r="322" spans="1:13" s="1" customFormat="1" ht="19.5" thickBot="1">
      <c r="A322" s="7"/>
      <c r="B322" s="13"/>
      <c r="C322" s="7"/>
      <c r="D322" s="7"/>
      <c r="E322" s="16" t="s">
        <v>22</v>
      </c>
      <c r="F322" s="19">
        <f>F321</f>
        <v>0</v>
      </c>
      <c r="G322" s="23"/>
      <c r="H322" s="19">
        <f>H321</f>
        <v>0</v>
      </c>
      <c r="I322" s="19">
        <f>I321</f>
        <v>0</v>
      </c>
      <c r="J322" s="19">
        <f>J321</f>
        <v>0</v>
      </c>
      <c r="K322" s="23"/>
      <c r="L322" s="19">
        <f>L321</f>
        <v>0</v>
      </c>
      <c r="M322" s="105">
        <f>M321</f>
        <v>0</v>
      </c>
    </row>
    <row r="323" spans="1:13" ht="15.75" thickBot="1"/>
    <row r="324" spans="1:13" s="1" customFormat="1" ht="15.75" thickBot="1">
      <c r="A324" s="138" t="s">
        <v>408</v>
      </c>
      <c r="B324" s="139"/>
      <c r="C324" s="139"/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</row>
    <row r="325" spans="1:13" s="1" customFormat="1" ht="51">
      <c r="A325" s="2" t="s">
        <v>0</v>
      </c>
      <c r="B325" s="3" t="s">
        <v>1</v>
      </c>
      <c r="C325" s="2" t="s">
        <v>13</v>
      </c>
      <c r="D325" s="2" t="s">
        <v>14</v>
      </c>
      <c r="E325" s="3" t="s">
        <v>15</v>
      </c>
      <c r="F325" s="18" t="s">
        <v>2</v>
      </c>
      <c r="G325" s="22" t="s">
        <v>3</v>
      </c>
      <c r="H325" s="18" t="s">
        <v>21</v>
      </c>
      <c r="I325" s="18" t="s">
        <v>4</v>
      </c>
      <c r="J325" s="18" t="s">
        <v>5</v>
      </c>
      <c r="K325" s="22" t="s">
        <v>3</v>
      </c>
      <c r="L325" s="18" t="s">
        <v>21</v>
      </c>
      <c r="M325" s="18" t="s">
        <v>6</v>
      </c>
    </row>
    <row r="326" spans="1:13" s="1" customFormat="1" ht="51">
      <c r="A326" s="46" t="s">
        <v>8</v>
      </c>
      <c r="B326" s="48" t="s">
        <v>312</v>
      </c>
      <c r="C326" s="48" t="s">
        <v>313</v>
      </c>
      <c r="D326" s="46">
        <v>2010</v>
      </c>
      <c r="E326" s="47" t="s">
        <v>7</v>
      </c>
      <c r="F326" s="17"/>
      <c r="G326" s="30"/>
      <c r="H326" s="28"/>
      <c r="I326" s="29"/>
      <c r="J326" s="28"/>
      <c r="K326" s="27"/>
      <c r="L326" s="28"/>
      <c r="M326" s="28"/>
    </row>
    <row r="327" spans="1:13" s="1" customFormat="1" ht="25.5">
      <c r="A327" s="46" t="s">
        <v>9</v>
      </c>
      <c r="B327" s="48" t="s">
        <v>314</v>
      </c>
      <c r="C327" s="48" t="s">
        <v>315</v>
      </c>
      <c r="D327" s="46">
        <v>2012</v>
      </c>
      <c r="E327" s="47" t="s">
        <v>7</v>
      </c>
      <c r="F327" s="17"/>
      <c r="G327" s="30"/>
      <c r="H327" s="28"/>
      <c r="I327" s="29"/>
      <c r="J327" s="28"/>
      <c r="K327" s="27"/>
      <c r="L327" s="28"/>
      <c r="M327" s="28"/>
    </row>
    <row r="328" spans="1:13" s="1" customFormat="1" ht="25.5">
      <c r="A328" s="46" t="s">
        <v>10</v>
      </c>
      <c r="B328" s="48" t="s">
        <v>385</v>
      </c>
      <c r="C328" s="48" t="s">
        <v>315</v>
      </c>
      <c r="D328" s="46">
        <v>2011</v>
      </c>
      <c r="E328" s="47" t="s">
        <v>7</v>
      </c>
      <c r="F328" s="17"/>
      <c r="G328" s="30"/>
      <c r="H328" s="28"/>
      <c r="I328" s="29"/>
      <c r="J328" s="28"/>
      <c r="K328" s="27"/>
      <c r="L328" s="28"/>
      <c r="M328" s="28"/>
    </row>
    <row r="329" spans="1:13" s="1" customFormat="1" ht="25.5">
      <c r="A329" s="46" t="s">
        <v>11</v>
      </c>
      <c r="B329" s="48" t="s">
        <v>314</v>
      </c>
      <c r="C329" s="48" t="s">
        <v>316</v>
      </c>
      <c r="D329" s="46">
        <v>2012</v>
      </c>
      <c r="E329" s="47" t="s">
        <v>7</v>
      </c>
      <c r="F329" s="17"/>
      <c r="G329" s="30"/>
      <c r="H329" s="28"/>
      <c r="I329" s="29"/>
      <c r="J329" s="28"/>
      <c r="K329" s="27"/>
      <c r="L329" s="28"/>
      <c r="M329" s="28"/>
    </row>
    <row r="330" spans="1:13" s="1" customFormat="1" ht="25.5">
      <c r="A330" s="46" t="s">
        <v>12</v>
      </c>
      <c r="B330" s="48" t="s">
        <v>317</v>
      </c>
      <c r="C330" s="48" t="s">
        <v>318</v>
      </c>
      <c r="D330" s="46">
        <v>2018</v>
      </c>
      <c r="E330" s="47" t="s">
        <v>7</v>
      </c>
      <c r="F330" s="17"/>
      <c r="G330" s="30"/>
      <c r="H330" s="28"/>
      <c r="I330" s="29"/>
      <c r="J330" s="28"/>
      <c r="K330" s="27"/>
      <c r="L330" s="28"/>
      <c r="M330" s="28"/>
    </row>
    <row r="331" spans="1:13" s="1" customFormat="1" ht="25.5">
      <c r="A331" s="46" t="s">
        <v>16</v>
      </c>
      <c r="B331" s="48" t="s">
        <v>317</v>
      </c>
      <c r="C331" s="48" t="s">
        <v>319</v>
      </c>
      <c r="D331" s="46">
        <v>2018</v>
      </c>
      <c r="E331" s="47" t="s">
        <v>7</v>
      </c>
      <c r="F331" s="17"/>
      <c r="G331" s="30"/>
      <c r="H331" s="28"/>
      <c r="I331" s="29"/>
      <c r="J331" s="28"/>
      <c r="K331" s="27"/>
      <c r="L331" s="28"/>
      <c r="M331" s="28"/>
    </row>
    <row r="332" spans="1:13" s="1" customFormat="1" ht="25.5">
      <c r="A332" s="46" t="s">
        <v>17</v>
      </c>
      <c r="B332" s="48" t="s">
        <v>317</v>
      </c>
      <c r="C332" s="48" t="s">
        <v>320</v>
      </c>
      <c r="D332" s="46">
        <v>2013</v>
      </c>
      <c r="E332" s="47" t="s">
        <v>7</v>
      </c>
      <c r="F332" s="17"/>
      <c r="G332" s="30"/>
      <c r="H332" s="28"/>
      <c r="I332" s="29"/>
      <c r="J332" s="28"/>
      <c r="K332" s="27"/>
      <c r="L332" s="28"/>
      <c r="M332" s="28"/>
    </row>
    <row r="333" spans="1:13" s="1" customFormat="1" ht="25.5">
      <c r="A333" s="46" t="s">
        <v>18</v>
      </c>
      <c r="B333" s="48" t="s">
        <v>317</v>
      </c>
      <c r="C333" s="48" t="s">
        <v>321</v>
      </c>
      <c r="D333" s="46">
        <v>2019</v>
      </c>
      <c r="E333" s="47" t="s">
        <v>7</v>
      </c>
      <c r="F333" s="17"/>
      <c r="G333" s="30"/>
      <c r="H333" s="28"/>
      <c r="I333" s="29"/>
      <c r="J333" s="28"/>
      <c r="K333" s="27"/>
      <c r="L333" s="28"/>
      <c r="M333" s="28"/>
    </row>
    <row r="334" spans="1:13" s="1" customFormat="1" ht="25.5">
      <c r="A334" s="46" t="s">
        <v>19</v>
      </c>
      <c r="B334" s="48" t="s">
        <v>317</v>
      </c>
      <c r="C334" s="48" t="s">
        <v>322</v>
      </c>
      <c r="D334" s="46">
        <v>2019</v>
      </c>
      <c r="E334" s="47" t="s">
        <v>7</v>
      </c>
      <c r="F334" s="17"/>
      <c r="G334" s="30"/>
      <c r="H334" s="28"/>
      <c r="I334" s="29"/>
      <c r="J334" s="28"/>
      <c r="K334" s="27"/>
      <c r="L334" s="28"/>
      <c r="M334" s="28"/>
    </row>
    <row r="335" spans="1:13" s="1" customFormat="1" ht="25.5">
      <c r="A335" s="46" t="s">
        <v>20</v>
      </c>
      <c r="B335" s="48" t="s">
        <v>317</v>
      </c>
      <c r="C335" s="48" t="s">
        <v>323</v>
      </c>
      <c r="D335" s="46">
        <v>2019</v>
      </c>
      <c r="E335" s="47" t="s">
        <v>7</v>
      </c>
      <c r="F335" s="17"/>
      <c r="G335" s="30"/>
      <c r="H335" s="28"/>
      <c r="I335" s="29"/>
      <c r="J335" s="28"/>
      <c r="K335" s="27"/>
      <c r="L335" s="28"/>
      <c r="M335" s="28"/>
    </row>
    <row r="336" spans="1:13" s="1" customFormat="1" ht="25.5">
      <c r="A336" s="46" t="s">
        <v>23</v>
      </c>
      <c r="B336" s="48" t="s">
        <v>317</v>
      </c>
      <c r="C336" s="48" t="s">
        <v>324</v>
      </c>
      <c r="D336" s="46">
        <v>2019</v>
      </c>
      <c r="E336" s="47" t="s">
        <v>7</v>
      </c>
      <c r="F336" s="17"/>
      <c r="G336" s="30"/>
      <c r="H336" s="28"/>
      <c r="I336" s="29"/>
      <c r="J336" s="28"/>
      <c r="K336" s="27"/>
      <c r="L336" s="28"/>
      <c r="M336" s="28"/>
    </row>
    <row r="337" spans="1:13" s="1" customFormat="1" ht="25.5">
      <c r="A337" s="46" t="s">
        <v>24</v>
      </c>
      <c r="B337" s="48" t="s">
        <v>317</v>
      </c>
      <c r="C337" s="48" t="s">
        <v>325</v>
      </c>
      <c r="D337" s="46">
        <v>2021</v>
      </c>
      <c r="E337" s="47" t="s">
        <v>7</v>
      </c>
      <c r="F337" s="17"/>
      <c r="G337" s="30"/>
      <c r="H337" s="28"/>
      <c r="I337" s="29"/>
      <c r="J337" s="28"/>
      <c r="K337" s="27"/>
      <c r="L337" s="28"/>
      <c r="M337" s="28"/>
    </row>
    <row r="338" spans="1:13" s="1" customFormat="1" ht="25.5">
      <c r="A338" s="46" t="s">
        <v>25</v>
      </c>
      <c r="B338" s="48" t="s">
        <v>317</v>
      </c>
      <c r="C338" s="48" t="s">
        <v>326</v>
      </c>
      <c r="D338" s="46">
        <v>2021</v>
      </c>
      <c r="E338" s="47" t="s">
        <v>7</v>
      </c>
      <c r="F338" s="17"/>
      <c r="G338" s="30"/>
      <c r="H338" s="28"/>
      <c r="I338" s="29"/>
      <c r="J338" s="28"/>
      <c r="K338" s="27"/>
      <c r="L338" s="28"/>
      <c r="M338" s="28"/>
    </row>
    <row r="339" spans="1:13" s="1" customFormat="1" ht="25.5">
      <c r="A339" s="46" t="s">
        <v>26</v>
      </c>
      <c r="B339" s="48" t="s">
        <v>317</v>
      </c>
      <c r="C339" s="48" t="s">
        <v>327</v>
      </c>
      <c r="D339" s="46">
        <v>2022</v>
      </c>
      <c r="E339" s="47" t="s">
        <v>7</v>
      </c>
      <c r="F339" s="17"/>
      <c r="G339" s="30"/>
      <c r="H339" s="28"/>
      <c r="I339" s="29"/>
      <c r="J339" s="28"/>
      <c r="K339" s="27"/>
      <c r="L339" s="28"/>
      <c r="M339" s="28"/>
    </row>
    <row r="340" spans="1:13" s="1" customFormat="1" ht="25.5">
      <c r="A340" s="46" t="s">
        <v>28</v>
      </c>
      <c r="B340" s="48" t="s">
        <v>317</v>
      </c>
      <c r="C340" s="48" t="s">
        <v>328</v>
      </c>
      <c r="D340" s="46">
        <v>2022</v>
      </c>
      <c r="E340" s="47" t="s">
        <v>7</v>
      </c>
      <c r="F340" s="17"/>
      <c r="G340" s="30"/>
      <c r="H340" s="28"/>
      <c r="I340" s="29"/>
      <c r="J340" s="28"/>
      <c r="K340" s="27"/>
      <c r="L340" s="28"/>
      <c r="M340" s="28"/>
    </row>
    <row r="341" spans="1:13" s="1" customFormat="1" ht="25.5">
      <c r="A341" s="46" t="s">
        <v>29</v>
      </c>
      <c r="B341" s="48" t="s">
        <v>317</v>
      </c>
      <c r="C341" s="48" t="s">
        <v>329</v>
      </c>
      <c r="D341" s="46">
        <v>2022</v>
      </c>
      <c r="E341" s="47" t="s">
        <v>7</v>
      </c>
      <c r="F341" s="17"/>
      <c r="G341" s="30"/>
      <c r="H341" s="28"/>
      <c r="I341" s="29"/>
      <c r="J341" s="28"/>
      <c r="K341" s="27"/>
      <c r="L341" s="28"/>
      <c r="M341" s="28"/>
    </row>
    <row r="342" spans="1:13" s="1" customFormat="1" ht="25.5">
      <c r="A342" s="46" t="s">
        <v>30</v>
      </c>
      <c r="B342" s="48" t="s">
        <v>317</v>
      </c>
      <c r="C342" s="48" t="s">
        <v>330</v>
      </c>
      <c r="D342" s="46">
        <v>2022</v>
      </c>
      <c r="E342" s="47" t="s">
        <v>7</v>
      </c>
      <c r="F342" s="17"/>
      <c r="G342" s="30"/>
      <c r="H342" s="28"/>
      <c r="I342" s="29"/>
      <c r="J342" s="28"/>
      <c r="K342" s="27"/>
      <c r="L342" s="28"/>
      <c r="M342" s="28"/>
    </row>
    <row r="343" spans="1:13" s="1" customFormat="1" ht="25.5">
      <c r="A343" s="46" t="s">
        <v>31</v>
      </c>
      <c r="B343" s="48" t="s">
        <v>317</v>
      </c>
      <c r="C343" s="48" t="s">
        <v>331</v>
      </c>
      <c r="D343" s="46">
        <v>2022</v>
      </c>
      <c r="E343" s="47" t="s">
        <v>7</v>
      </c>
      <c r="F343" s="17"/>
      <c r="G343" s="30"/>
      <c r="H343" s="28"/>
      <c r="I343" s="29"/>
      <c r="J343" s="28"/>
      <c r="K343" s="27"/>
      <c r="L343" s="28"/>
      <c r="M343" s="28"/>
    </row>
    <row r="344" spans="1:13" ht="26.25" thickBot="1">
      <c r="A344" s="46" t="s">
        <v>32</v>
      </c>
      <c r="B344" s="48" t="s">
        <v>317</v>
      </c>
      <c r="C344" s="48" t="s">
        <v>332</v>
      </c>
      <c r="D344" s="46">
        <v>2022</v>
      </c>
      <c r="E344" s="47" t="s">
        <v>7</v>
      </c>
      <c r="F344" s="17"/>
      <c r="G344" s="30"/>
      <c r="H344" s="28"/>
      <c r="I344" s="29"/>
      <c r="J344" s="28"/>
      <c r="K344" s="27"/>
      <c r="L344" s="28"/>
      <c r="M344" s="28"/>
    </row>
    <row r="345" spans="1:13" s="1" customFormat="1" ht="19.5" thickBot="1">
      <c r="A345" s="7"/>
      <c r="B345" s="13"/>
      <c r="C345" s="7"/>
      <c r="D345" s="7"/>
      <c r="E345" s="16" t="s">
        <v>22</v>
      </c>
      <c r="F345" s="19">
        <f>SUM(F326:F344)</f>
        <v>0</v>
      </c>
      <c r="G345" s="23"/>
      <c r="H345" s="19">
        <f>SUM(H326:H344)</f>
        <v>0</v>
      </c>
      <c r="I345" s="19">
        <f>SUM(I326:I344)</f>
        <v>0</v>
      </c>
      <c r="J345" s="19">
        <f>SUM(J326:J344)</f>
        <v>0</v>
      </c>
      <c r="K345" s="23"/>
      <c r="L345" s="19">
        <f>SUM(L326:L344)</f>
        <v>0</v>
      </c>
      <c r="M345" s="105">
        <f>SUM(M326:M344)</f>
        <v>0</v>
      </c>
    </row>
    <row r="346" spans="1:13" s="1" customFormat="1" ht="18.75">
      <c r="A346" s="7"/>
      <c r="B346" s="13"/>
      <c r="C346" s="7"/>
      <c r="D346" s="7"/>
      <c r="E346" s="34"/>
      <c r="F346" s="31"/>
      <c r="G346" s="23"/>
      <c r="H346" s="31"/>
      <c r="I346" s="31"/>
      <c r="J346" s="31"/>
      <c r="K346" s="23"/>
      <c r="L346" s="31"/>
      <c r="M346" s="104"/>
    </row>
    <row r="347" spans="1:13" s="1" customFormat="1" ht="18.75">
      <c r="A347" s="7"/>
      <c r="B347" s="13"/>
      <c r="C347" s="7"/>
      <c r="D347" s="7"/>
      <c r="E347" s="34"/>
      <c r="F347" s="31"/>
      <c r="G347" s="23"/>
      <c r="H347" s="31"/>
      <c r="I347" s="31"/>
      <c r="J347" s="31"/>
      <c r="K347" s="23"/>
      <c r="L347" s="31"/>
      <c r="M347" s="104"/>
    </row>
    <row r="348" spans="1:13" ht="15.75" thickBot="1"/>
    <row r="349" spans="1:13" s="1" customFormat="1" ht="15.75" thickBot="1">
      <c r="A349" s="138" t="s">
        <v>409</v>
      </c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</row>
    <row r="350" spans="1:13" s="1" customFormat="1" ht="51">
      <c r="A350" s="2" t="s">
        <v>0</v>
      </c>
      <c r="B350" s="3" t="s">
        <v>1</v>
      </c>
      <c r="C350" s="2" t="s">
        <v>13</v>
      </c>
      <c r="D350" s="2" t="s">
        <v>14</v>
      </c>
      <c r="E350" s="3" t="s">
        <v>15</v>
      </c>
      <c r="F350" s="18" t="s">
        <v>2</v>
      </c>
      <c r="G350" s="22" t="s">
        <v>3</v>
      </c>
      <c r="H350" s="18" t="s">
        <v>21</v>
      </c>
      <c r="I350" s="18" t="s">
        <v>4</v>
      </c>
      <c r="J350" s="18" t="s">
        <v>5</v>
      </c>
      <c r="K350" s="22" t="s">
        <v>3</v>
      </c>
      <c r="L350" s="18" t="s">
        <v>21</v>
      </c>
      <c r="M350" s="18" t="s">
        <v>6</v>
      </c>
    </row>
    <row r="351" spans="1:13" s="1" customFormat="1">
      <c r="A351" s="46" t="s">
        <v>8</v>
      </c>
      <c r="B351" s="48" t="s">
        <v>333</v>
      </c>
      <c r="C351" s="49" t="s">
        <v>334</v>
      </c>
      <c r="D351" s="46">
        <v>2022</v>
      </c>
      <c r="E351" s="47" t="s">
        <v>7</v>
      </c>
      <c r="F351" s="17"/>
      <c r="G351" s="27"/>
      <c r="H351" s="28"/>
      <c r="I351" s="29"/>
      <c r="J351" s="28"/>
      <c r="K351" s="27"/>
      <c r="L351" s="28"/>
      <c r="M351" s="28"/>
    </row>
    <row r="352" spans="1:13" s="1" customFormat="1" ht="15.75" thickBot="1">
      <c r="A352" s="46" t="s">
        <v>9</v>
      </c>
      <c r="B352" s="48" t="s">
        <v>335</v>
      </c>
      <c r="C352" s="49" t="s">
        <v>336</v>
      </c>
      <c r="D352" s="46">
        <v>2022</v>
      </c>
      <c r="E352" s="47" t="s">
        <v>7</v>
      </c>
      <c r="F352" s="17"/>
      <c r="G352" s="27"/>
      <c r="H352" s="28"/>
      <c r="I352" s="29"/>
      <c r="J352" s="28"/>
      <c r="K352" s="27"/>
      <c r="L352" s="28"/>
      <c r="M352" s="28"/>
    </row>
    <row r="353" spans="1:13" s="1" customFormat="1" ht="19.5" thickBot="1">
      <c r="B353" s="14"/>
      <c r="E353" s="16" t="s">
        <v>22</v>
      </c>
      <c r="F353" s="19">
        <f>SUM(F351:F352)</f>
        <v>0</v>
      </c>
      <c r="G353" s="23"/>
      <c r="H353" s="19">
        <f>SUM(H351:H352)</f>
        <v>0</v>
      </c>
      <c r="I353" s="19">
        <f>SUM(I351:I352)</f>
        <v>0</v>
      </c>
      <c r="J353" s="19">
        <f>SUM(J351:J352)</f>
        <v>0</v>
      </c>
      <c r="K353" s="23"/>
      <c r="L353" s="19">
        <f>SUM(L351:L352)</f>
        <v>0</v>
      </c>
      <c r="M353" s="105">
        <f>SUM(M351:M352)</f>
        <v>0</v>
      </c>
    </row>
    <row r="354" spans="1:13" s="1" customFormat="1" ht="18.75">
      <c r="B354" s="14"/>
      <c r="E354" s="34"/>
      <c r="F354" s="31"/>
      <c r="G354" s="23"/>
      <c r="H354" s="31"/>
      <c r="I354" s="31"/>
      <c r="J354" s="31"/>
      <c r="K354" s="23"/>
      <c r="L354" s="31"/>
      <c r="M354" s="104"/>
    </row>
    <row r="355" spans="1:13" s="1" customFormat="1" ht="18.75">
      <c r="B355" s="14"/>
      <c r="E355" s="34"/>
      <c r="F355" s="31"/>
      <c r="G355" s="23"/>
      <c r="H355" s="31"/>
      <c r="I355" s="31"/>
      <c r="J355" s="31"/>
      <c r="K355" s="23"/>
      <c r="L355" s="31"/>
      <c r="M355" s="104"/>
    </row>
    <row r="356" spans="1:13" s="1" customFormat="1" ht="18.75">
      <c r="B356" s="14"/>
      <c r="E356" s="34"/>
      <c r="F356" s="31"/>
      <c r="G356" s="23"/>
      <c r="H356" s="31"/>
      <c r="I356" s="31"/>
      <c r="J356" s="31"/>
      <c r="K356" s="23"/>
      <c r="L356" s="31"/>
      <c r="M356" s="104"/>
    </row>
    <row r="357" spans="1:13" ht="15.75" thickBot="1"/>
    <row r="358" spans="1:13" s="1" customFormat="1" ht="15.75" thickBot="1">
      <c r="A358" s="138" t="s">
        <v>410</v>
      </c>
      <c r="B358" s="139"/>
      <c r="C358" s="139"/>
      <c r="D358" s="139"/>
      <c r="E358" s="139"/>
      <c r="F358" s="139"/>
      <c r="G358" s="139"/>
      <c r="H358" s="139"/>
      <c r="I358" s="139"/>
      <c r="J358" s="139"/>
      <c r="K358" s="139"/>
      <c r="L358" s="139"/>
      <c r="M358" s="139"/>
    </row>
    <row r="359" spans="1:13" s="1" customFormat="1" ht="57">
      <c r="A359" s="2" t="s">
        <v>0</v>
      </c>
      <c r="B359" s="3" t="s">
        <v>1</v>
      </c>
      <c r="C359" s="2" t="s">
        <v>13</v>
      </c>
      <c r="D359" s="2" t="s">
        <v>14</v>
      </c>
      <c r="E359" s="3" t="s">
        <v>15</v>
      </c>
      <c r="F359" s="131" t="s">
        <v>424</v>
      </c>
      <c r="G359" s="119" t="s">
        <v>3</v>
      </c>
      <c r="H359" s="118" t="s">
        <v>21</v>
      </c>
      <c r="I359" s="131" t="s">
        <v>425</v>
      </c>
      <c r="J359" s="131" t="s">
        <v>426</v>
      </c>
      <c r="K359" s="132" t="s">
        <v>3</v>
      </c>
      <c r="L359" s="131" t="s">
        <v>21</v>
      </c>
      <c r="M359" s="131" t="s">
        <v>427</v>
      </c>
    </row>
    <row r="360" spans="1:13" s="1" customFormat="1" ht="51">
      <c r="A360" s="46" t="s">
        <v>8</v>
      </c>
      <c r="B360" s="48" t="s">
        <v>337</v>
      </c>
      <c r="C360" s="49" t="s">
        <v>338</v>
      </c>
      <c r="D360" s="46">
        <v>2011</v>
      </c>
      <c r="E360" s="47" t="s">
        <v>7</v>
      </c>
      <c r="F360" s="17"/>
      <c r="G360" s="86"/>
      <c r="H360" s="43"/>
      <c r="I360" s="43"/>
      <c r="J360" s="43"/>
      <c r="K360" s="86"/>
      <c r="L360" s="43"/>
      <c r="M360" s="43"/>
    </row>
    <row r="361" spans="1:13" s="1" customFormat="1" ht="51.75" thickBot="1">
      <c r="A361" s="46" t="s">
        <v>9</v>
      </c>
      <c r="B361" s="48" t="s">
        <v>339</v>
      </c>
      <c r="C361" s="49" t="s">
        <v>340</v>
      </c>
      <c r="D361" s="46">
        <v>2022</v>
      </c>
      <c r="E361" s="47" t="s">
        <v>7</v>
      </c>
      <c r="F361" s="17"/>
      <c r="G361" s="86"/>
      <c r="H361" s="43"/>
      <c r="I361" s="43"/>
      <c r="J361" s="43"/>
      <c r="K361" s="86"/>
      <c r="L361" s="43"/>
      <c r="M361" s="43"/>
    </row>
    <row r="362" spans="1:13" s="1" customFormat="1" ht="19.5" thickBot="1">
      <c r="B362" s="14"/>
      <c r="E362" s="16" t="s">
        <v>22</v>
      </c>
      <c r="F362" s="19">
        <f>SUM(F360:F361)</f>
        <v>0</v>
      </c>
      <c r="G362" s="23"/>
      <c r="H362" s="19">
        <f>SUM(H360:H361)</f>
        <v>0</v>
      </c>
      <c r="I362" s="19">
        <f>SUM(I360:I361)</f>
        <v>0</v>
      </c>
      <c r="J362" s="19">
        <f>SUM(J360:J361)</f>
        <v>0</v>
      </c>
      <c r="K362" s="23"/>
      <c r="L362" s="19">
        <f>SUM(L360:L361)</f>
        <v>0</v>
      </c>
      <c r="M362" s="105">
        <f>SUM(M360:M361)</f>
        <v>0</v>
      </c>
    </row>
    <row r="363" spans="1:13" ht="15.75" thickBot="1"/>
    <row r="364" spans="1:13" s="1" customFormat="1" ht="15.75" thickBot="1">
      <c r="A364" s="138" t="s">
        <v>411</v>
      </c>
      <c r="B364" s="139"/>
      <c r="C364" s="139"/>
      <c r="D364" s="139"/>
      <c r="E364" s="139"/>
      <c r="F364" s="139"/>
      <c r="G364" s="139"/>
      <c r="H364" s="139"/>
      <c r="I364" s="139"/>
      <c r="J364" s="139"/>
      <c r="K364" s="139"/>
      <c r="L364" s="139"/>
      <c r="M364" s="139"/>
    </row>
    <row r="365" spans="1:13" s="1" customFormat="1" ht="51">
      <c r="A365" s="2" t="s">
        <v>0</v>
      </c>
      <c r="B365" s="3" t="s">
        <v>1</v>
      </c>
      <c r="C365" s="2" t="s">
        <v>13</v>
      </c>
      <c r="D365" s="2" t="s">
        <v>14</v>
      </c>
      <c r="E365" s="3" t="s">
        <v>15</v>
      </c>
      <c r="F365" s="18" t="s">
        <v>2</v>
      </c>
      <c r="G365" s="22" t="s">
        <v>3</v>
      </c>
      <c r="H365" s="18" t="s">
        <v>21</v>
      </c>
      <c r="I365" s="18" t="s">
        <v>4</v>
      </c>
      <c r="J365" s="18" t="s">
        <v>5</v>
      </c>
      <c r="K365" s="22" t="s">
        <v>3</v>
      </c>
      <c r="L365" s="18" t="s">
        <v>21</v>
      </c>
      <c r="M365" s="18" t="s">
        <v>6</v>
      </c>
    </row>
    <row r="366" spans="1:13" s="1" customFormat="1" ht="26.25" thickBot="1">
      <c r="A366" s="46" t="s">
        <v>8</v>
      </c>
      <c r="B366" s="48" t="s">
        <v>369</v>
      </c>
      <c r="C366" s="49" t="s">
        <v>370</v>
      </c>
      <c r="D366" s="46">
        <v>2022</v>
      </c>
      <c r="E366" s="47" t="s">
        <v>7</v>
      </c>
      <c r="F366" s="17"/>
      <c r="G366" s="27"/>
      <c r="H366" s="43"/>
      <c r="I366" s="43"/>
      <c r="J366" s="43"/>
      <c r="K366" s="27"/>
      <c r="L366" s="43"/>
      <c r="M366" s="43"/>
    </row>
    <row r="367" spans="1:13" s="1" customFormat="1" ht="19.5" thickBot="1">
      <c r="A367" s="7"/>
      <c r="B367" s="13"/>
      <c r="C367" s="7"/>
      <c r="D367" s="7"/>
      <c r="E367" s="16" t="s">
        <v>22</v>
      </c>
      <c r="F367" s="17"/>
      <c r="G367" s="23"/>
      <c r="H367" s="28">
        <f>H366</f>
        <v>0</v>
      </c>
      <c r="I367" s="59">
        <f>F367+H367</f>
        <v>0</v>
      </c>
      <c r="J367" s="60">
        <f>F367*2</f>
        <v>0</v>
      </c>
      <c r="K367" s="23"/>
      <c r="L367" s="19">
        <f>L366</f>
        <v>0</v>
      </c>
      <c r="M367" s="105">
        <f>M366</f>
        <v>0</v>
      </c>
    </row>
    <row r="368" spans="1:13" s="1" customFormat="1" ht="18.75">
      <c r="A368" s="7"/>
      <c r="B368" s="13"/>
      <c r="C368" s="7"/>
      <c r="D368" s="7"/>
      <c r="E368" s="34"/>
      <c r="F368" s="31"/>
      <c r="G368" s="23"/>
      <c r="H368" s="40"/>
      <c r="I368" s="40"/>
      <c r="J368" s="40"/>
      <c r="K368" s="23"/>
      <c r="L368" s="31"/>
      <c r="M368" s="104"/>
    </row>
    <row r="369" spans="1:13" ht="15.75" thickBot="1"/>
    <row r="370" spans="1:13" s="1" customFormat="1" ht="15.75" thickBot="1">
      <c r="A370" s="138" t="s">
        <v>412</v>
      </c>
      <c r="B370" s="139"/>
      <c r="C370" s="139"/>
      <c r="D370" s="139"/>
      <c r="E370" s="139"/>
      <c r="F370" s="139"/>
      <c r="G370" s="139"/>
      <c r="H370" s="139"/>
      <c r="I370" s="139"/>
      <c r="J370" s="139"/>
      <c r="K370" s="139"/>
      <c r="L370" s="139"/>
      <c r="M370" s="139"/>
    </row>
    <row r="371" spans="1:13" s="1" customFormat="1" ht="51">
      <c r="A371" s="2" t="s">
        <v>0</v>
      </c>
      <c r="B371" s="3" t="s">
        <v>1</v>
      </c>
      <c r="C371" s="2" t="s">
        <v>13</v>
      </c>
      <c r="D371" s="2" t="s">
        <v>14</v>
      </c>
      <c r="E371" s="3" t="s">
        <v>15</v>
      </c>
      <c r="F371" s="18" t="s">
        <v>2</v>
      </c>
      <c r="G371" s="22" t="s">
        <v>3</v>
      </c>
      <c r="H371" s="18" t="s">
        <v>21</v>
      </c>
      <c r="I371" s="18" t="s">
        <v>4</v>
      </c>
      <c r="J371" s="18" t="s">
        <v>5</v>
      </c>
      <c r="K371" s="22" t="s">
        <v>3</v>
      </c>
      <c r="L371" s="18" t="s">
        <v>21</v>
      </c>
      <c r="M371" s="18" t="s">
        <v>6</v>
      </c>
    </row>
    <row r="372" spans="1:13" s="1" customFormat="1" ht="26.25" thickBot="1">
      <c r="A372" s="46" t="s">
        <v>8</v>
      </c>
      <c r="B372" s="48" t="s">
        <v>356</v>
      </c>
      <c r="C372" s="49" t="s">
        <v>357</v>
      </c>
      <c r="D372" s="46">
        <v>2022</v>
      </c>
      <c r="E372" s="47" t="s">
        <v>7</v>
      </c>
      <c r="F372" s="17"/>
      <c r="G372" s="27"/>
      <c r="H372" s="43"/>
      <c r="I372" s="43"/>
      <c r="J372" s="43"/>
      <c r="K372" s="27"/>
      <c r="L372" s="43"/>
      <c r="M372" s="43"/>
    </row>
    <row r="373" spans="1:13" s="1" customFormat="1" ht="19.5" thickBot="1">
      <c r="A373" s="7"/>
      <c r="B373" s="13"/>
      <c r="C373" s="7"/>
      <c r="D373" s="7"/>
      <c r="E373" s="16" t="s">
        <v>22</v>
      </c>
      <c r="F373" s="19">
        <f>F372</f>
        <v>0</v>
      </c>
      <c r="G373" s="23"/>
      <c r="H373" s="19">
        <f>H372</f>
        <v>0</v>
      </c>
      <c r="I373" s="19">
        <f>I372</f>
        <v>0</v>
      </c>
      <c r="J373" s="19">
        <f>J372</f>
        <v>0</v>
      </c>
      <c r="K373" s="23"/>
      <c r="L373" s="19">
        <f>L372</f>
        <v>0</v>
      </c>
      <c r="M373" s="105">
        <f>M372</f>
        <v>0</v>
      </c>
    </row>
    <row r="374" spans="1:13" s="1" customFormat="1" ht="18.75">
      <c r="A374" s="7"/>
      <c r="B374" s="13"/>
      <c r="C374" s="7"/>
      <c r="D374" s="7"/>
      <c r="E374" s="34"/>
      <c r="F374" s="31"/>
      <c r="G374" s="23"/>
      <c r="H374" s="31"/>
      <c r="I374" s="31"/>
      <c r="J374" s="31"/>
      <c r="K374" s="23"/>
      <c r="L374" s="31"/>
      <c r="M374" s="104"/>
    </row>
    <row r="375" spans="1:13" ht="15.75" thickBot="1"/>
    <row r="376" spans="1:13" s="1" customFormat="1" ht="15.75" thickBot="1">
      <c r="A376" s="138" t="s">
        <v>413</v>
      </c>
      <c r="B376" s="139"/>
      <c r="C376" s="139"/>
      <c r="D376" s="139"/>
      <c r="E376" s="139"/>
      <c r="F376" s="139"/>
      <c r="G376" s="139"/>
      <c r="H376" s="139"/>
      <c r="I376" s="139"/>
      <c r="J376" s="139"/>
      <c r="K376" s="139"/>
      <c r="L376" s="139"/>
      <c r="M376" s="139"/>
    </row>
    <row r="377" spans="1:13" s="1" customFormat="1" ht="51">
      <c r="A377" s="2" t="s">
        <v>0</v>
      </c>
      <c r="B377" s="3" t="s">
        <v>1</v>
      </c>
      <c r="C377" s="2" t="s">
        <v>13</v>
      </c>
      <c r="D377" s="2" t="s">
        <v>14</v>
      </c>
      <c r="E377" s="3" t="s">
        <v>15</v>
      </c>
      <c r="F377" s="18" t="s">
        <v>2</v>
      </c>
      <c r="G377" s="22" t="s">
        <v>3</v>
      </c>
      <c r="H377" s="18" t="s">
        <v>21</v>
      </c>
      <c r="I377" s="18" t="s">
        <v>4</v>
      </c>
      <c r="J377" s="18" t="s">
        <v>5</v>
      </c>
      <c r="K377" s="22" t="s">
        <v>3</v>
      </c>
      <c r="L377" s="18" t="s">
        <v>21</v>
      </c>
      <c r="M377" s="18" t="s">
        <v>6</v>
      </c>
    </row>
    <row r="378" spans="1:13" s="1" customFormat="1" ht="26.25" thickBot="1">
      <c r="A378" s="46" t="s">
        <v>8</v>
      </c>
      <c r="B378" s="48" t="s">
        <v>358</v>
      </c>
      <c r="C378" s="49" t="s">
        <v>359</v>
      </c>
      <c r="D378" s="46">
        <v>2022</v>
      </c>
      <c r="E378" s="47" t="s">
        <v>7</v>
      </c>
      <c r="F378" s="17"/>
      <c r="G378" s="27"/>
      <c r="H378" s="43"/>
      <c r="I378" s="43"/>
      <c r="J378" s="43"/>
      <c r="K378" s="27"/>
      <c r="L378" s="43"/>
      <c r="M378" s="43"/>
    </row>
    <row r="379" spans="1:13" s="1" customFormat="1" ht="19.5" thickBot="1">
      <c r="A379" s="7"/>
      <c r="B379" s="13"/>
      <c r="C379" s="7"/>
      <c r="D379" s="7"/>
      <c r="E379" s="16" t="s">
        <v>22</v>
      </c>
      <c r="F379" s="19">
        <f>F378</f>
        <v>0</v>
      </c>
      <c r="G379" s="23"/>
      <c r="H379" s="19">
        <f>H378</f>
        <v>0</v>
      </c>
      <c r="I379" s="19">
        <f>I378</f>
        <v>0</v>
      </c>
      <c r="J379" s="19">
        <f>J378</f>
        <v>0</v>
      </c>
      <c r="K379" s="23"/>
      <c r="L379" s="19">
        <f>L378</f>
        <v>0</v>
      </c>
      <c r="M379" s="105">
        <f>M378</f>
        <v>0</v>
      </c>
    </row>
    <row r="380" spans="1:13" ht="15.75" thickBot="1"/>
    <row r="381" spans="1:13" s="1" customFormat="1" ht="15.75" thickBot="1">
      <c r="A381" s="138" t="s">
        <v>414</v>
      </c>
      <c r="B381" s="139"/>
      <c r="C381" s="139"/>
      <c r="D381" s="139"/>
      <c r="E381" s="139"/>
      <c r="F381" s="139"/>
      <c r="G381" s="139"/>
      <c r="H381" s="139"/>
      <c r="I381" s="139"/>
      <c r="J381" s="139"/>
      <c r="K381" s="139"/>
      <c r="L381" s="139"/>
      <c r="M381" s="139"/>
    </row>
    <row r="382" spans="1:13" s="1" customFormat="1" ht="51">
      <c r="A382" s="2" t="s">
        <v>0</v>
      </c>
      <c r="B382" s="3" t="s">
        <v>1</v>
      </c>
      <c r="C382" s="2" t="s">
        <v>13</v>
      </c>
      <c r="D382" s="2" t="s">
        <v>14</v>
      </c>
      <c r="E382" s="3" t="s">
        <v>15</v>
      </c>
      <c r="F382" s="18" t="s">
        <v>2</v>
      </c>
      <c r="G382" s="22" t="s">
        <v>3</v>
      </c>
      <c r="H382" s="18" t="s">
        <v>21</v>
      </c>
      <c r="I382" s="18" t="s">
        <v>4</v>
      </c>
      <c r="J382" s="18" t="s">
        <v>5</v>
      </c>
      <c r="K382" s="22" t="s">
        <v>3</v>
      </c>
      <c r="L382" s="18" t="s">
        <v>21</v>
      </c>
      <c r="M382" s="18" t="s">
        <v>6</v>
      </c>
    </row>
    <row r="383" spans="1:13" s="1" customFormat="1" ht="25.5">
      <c r="A383" s="46" t="s">
        <v>8</v>
      </c>
      <c r="B383" s="48" t="s">
        <v>360</v>
      </c>
      <c r="C383" s="49" t="s">
        <v>361</v>
      </c>
      <c r="D383" s="46">
        <v>2021</v>
      </c>
      <c r="E383" s="47" t="s">
        <v>7</v>
      </c>
      <c r="F383" s="17"/>
      <c r="G383" s="86"/>
      <c r="H383" s="43"/>
      <c r="I383" s="43"/>
      <c r="J383" s="43"/>
      <c r="K383" s="86"/>
      <c r="L383" s="43"/>
      <c r="M383" s="43"/>
    </row>
    <row r="384" spans="1:13" s="1" customFormat="1" ht="26.25" thickBot="1">
      <c r="A384" s="46" t="s">
        <v>9</v>
      </c>
      <c r="B384" s="48" t="s">
        <v>360</v>
      </c>
      <c r="C384" s="49" t="s">
        <v>362</v>
      </c>
      <c r="D384" s="46">
        <v>2021</v>
      </c>
      <c r="E384" s="47" t="s">
        <v>7</v>
      </c>
      <c r="F384" s="17"/>
      <c r="G384" s="86"/>
      <c r="H384" s="43"/>
      <c r="I384" s="43"/>
      <c r="J384" s="43"/>
      <c r="K384" s="86"/>
      <c r="L384" s="43"/>
      <c r="M384" s="43"/>
    </row>
    <row r="385" spans="1:13" s="1" customFormat="1" ht="19.5" thickBot="1">
      <c r="B385" s="14"/>
      <c r="E385" s="16" t="s">
        <v>22</v>
      </c>
      <c r="F385" s="19">
        <f>SUM(F383:F384)</f>
        <v>0</v>
      </c>
      <c r="G385" s="23"/>
      <c r="H385" s="19">
        <f>SUM(H383:H384)</f>
        <v>0</v>
      </c>
      <c r="I385" s="19">
        <f>SUM(I383:I384)</f>
        <v>0</v>
      </c>
      <c r="J385" s="19">
        <f>SUM(J383:J384)</f>
        <v>0</v>
      </c>
      <c r="K385" s="23"/>
      <c r="L385" s="19">
        <f>SUM(L383:L384)</f>
        <v>0</v>
      </c>
      <c r="M385" s="105">
        <f>SUM(M383:M384)</f>
        <v>0</v>
      </c>
    </row>
    <row r="386" spans="1:13" ht="15.75" thickBot="1"/>
    <row r="387" spans="1:13" s="1" customFormat="1" ht="15.75" thickBot="1">
      <c r="A387" s="138" t="s">
        <v>415</v>
      </c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</row>
    <row r="388" spans="1:13" s="1" customFormat="1" ht="57">
      <c r="A388" s="2" t="s">
        <v>0</v>
      </c>
      <c r="B388" s="3" t="s">
        <v>1</v>
      </c>
      <c r="C388" s="2" t="s">
        <v>13</v>
      </c>
      <c r="D388" s="2" t="s">
        <v>14</v>
      </c>
      <c r="E388" s="3" t="s">
        <v>15</v>
      </c>
      <c r="F388" s="131" t="s">
        <v>424</v>
      </c>
      <c r="G388" s="119" t="s">
        <v>3</v>
      </c>
      <c r="H388" s="118" t="s">
        <v>21</v>
      </c>
      <c r="I388" s="131" t="s">
        <v>425</v>
      </c>
      <c r="J388" s="131" t="s">
        <v>426</v>
      </c>
      <c r="K388" s="132" t="s">
        <v>3</v>
      </c>
      <c r="L388" s="131" t="s">
        <v>21</v>
      </c>
      <c r="M388" s="131" t="s">
        <v>427</v>
      </c>
    </row>
    <row r="389" spans="1:13" s="1" customFormat="1" ht="38.25">
      <c r="A389" s="46" t="s">
        <v>8</v>
      </c>
      <c r="B389" s="48" t="s">
        <v>363</v>
      </c>
      <c r="C389" s="49" t="s">
        <v>364</v>
      </c>
      <c r="D389" s="46">
        <v>2016</v>
      </c>
      <c r="E389" s="47" t="s">
        <v>7</v>
      </c>
      <c r="F389" s="17"/>
      <c r="G389" s="27"/>
      <c r="H389" s="43"/>
      <c r="I389" s="43"/>
      <c r="J389" s="43"/>
      <c r="K389" s="27"/>
      <c r="L389" s="43"/>
      <c r="M389" s="43"/>
    </row>
    <row r="390" spans="1:13" s="1" customFormat="1" ht="51.75" thickBot="1">
      <c r="A390" s="46" t="s">
        <v>9</v>
      </c>
      <c r="B390" s="48" t="s">
        <v>373</v>
      </c>
      <c r="C390" s="49" t="s">
        <v>374</v>
      </c>
      <c r="D390" s="46">
        <v>2010</v>
      </c>
      <c r="E390" s="47" t="s">
        <v>7</v>
      </c>
      <c r="F390" s="17"/>
      <c r="G390" s="27"/>
      <c r="H390" s="43"/>
      <c r="I390" s="43"/>
      <c r="J390" s="43"/>
      <c r="K390" s="27"/>
      <c r="L390" s="43"/>
      <c r="M390" s="43"/>
    </row>
    <row r="391" spans="1:13" s="1" customFormat="1" ht="19.5" thickBot="1">
      <c r="A391" s="7"/>
      <c r="B391" s="13"/>
      <c r="C391" s="7"/>
      <c r="D391" s="7"/>
      <c r="E391" s="16" t="s">
        <v>22</v>
      </c>
      <c r="F391" s="19">
        <f>SUM(F389:F390)</f>
        <v>0</v>
      </c>
      <c r="G391" s="23"/>
      <c r="H391" s="19">
        <f>SUM(H389:H390)</f>
        <v>0</v>
      </c>
      <c r="I391" s="19">
        <f>SUM(I389:I390)</f>
        <v>0</v>
      </c>
      <c r="J391" s="19">
        <f>SUM(J389:J390)</f>
        <v>0</v>
      </c>
      <c r="K391" s="23"/>
      <c r="L391" s="19">
        <f>SUM(L389:L390)</f>
        <v>0</v>
      </c>
      <c r="M391" s="105">
        <f>SUM(M389:M390)</f>
        <v>0</v>
      </c>
    </row>
    <row r="392" spans="1:13" ht="15.75" thickBot="1"/>
    <row r="393" spans="1:13" s="1" customFormat="1" ht="15.75" thickBot="1">
      <c r="A393" s="138" t="s">
        <v>416</v>
      </c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</row>
    <row r="394" spans="1:13" s="1" customFormat="1" ht="51">
      <c r="A394" s="2" t="s">
        <v>0</v>
      </c>
      <c r="B394" s="3" t="s">
        <v>1</v>
      </c>
      <c r="C394" s="2" t="s">
        <v>13</v>
      </c>
      <c r="D394" s="2" t="s">
        <v>14</v>
      </c>
      <c r="E394" s="3" t="s">
        <v>15</v>
      </c>
      <c r="F394" s="18" t="s">
        <v>2</v>
      </c>
      <c r="G394" s="22" t="s">
        <v>3</v>
      </c>
      <c r="H394" s="18" t="s">
        <v>21</v>
      </c>
      <c r="I394" s="18" t="s">
        <v>4</v>
      </c>
      <c r="J394" s="18" t="s">
        <v>5</v>
      </c>
      <c r="K394" s="22" t="s">
        <v>3</v>
      </c>
      <c r="L394" s="18" t="s">
        <v>21</v>
      </c>
      <c r="M394" s="18" t="s">
        <v>6</v>
      </c>
    </row>
    <row r="395" spans="1:13" s="1" customFormat="1" ht="38.25">
      <c r="A395" s="46" t="s">
        <v>8</v>
      </c>
      <c r="B395" s="48" t="s">
        <v>365</v>
      </c>
      <c r="C395" s="49" t="s">
        <v>366</v>
      </c>
      <c r="D395" s="46">
        <v>2019</v>
      </c>
      <c r="E395" s="47" t="s">
        <v>7</v>
      </c>
      <c r="F395" s="17"/>
      <c r="G395" s="27"/>
      <c r="H395" s="43"/>
      <c r="I395" s="43"/>
      <c r="J395" s="43"/>
      <c r="K395" s="27"/>
      <c r="L395" s="43"/>
      <c r="M395" s="43"/>
    </row>
    <row r="396" spans="1:13" s="1" customFormat="1" ht="26.25" thickBot="1">
      <c r="A396" s="46" t="s">
        <v>9</v>
      </c>
      <c r="B396" s="48" t="s">
        <v>367</v>
      </c>
      <c r="C396" s="49" t="s">
        <v>368</v>
      </c>
      <c r="D396" s="46">
        <v>2019</v>
      </c>
      <c r="E396" s="47" t="s">
        <v>7</v>
      </c>
      <c r="F396" s="17"/>
      <c r="G396" s="27"/>
      <c r="H396" s="43"/>
      <c r="I396" s="43"/>
      <c r="J396" s="43"/>
      <c r="K396" s="27"/>
      <c r="L396" s="43"/>
      <c r="M396" s="43"/>
    </row>
    <row r="397" spans="1:13" s="1" customFormat="1" ht="19.5" thickBot="1">
      <c r="B397" s="14"/>
      <c r="E397" s="16" t="s">
        <v>22</v>
      </c>
      <c r="F397" s="19">
        <f>SUM(F395:F396)</f>
        <v>0</v>
      </c>
      <c r="G397" s="23"/>
      <c r="H397" s="19">
        <f>SUM(H395:H396)</f>
        <v>0</v>
      </c>
      <c r="I397" s="19">
        <f>SUM(I395:I396)</f>
        <v>0</v>
      </c>
      <c r="J397" s="19">
        <f>SUM(J395:J396)</f>
        <v>0</v>
      </c>
      <c r="K397" s="23"/>
      <c r="L397" s="19">
        <f>SUM(L395:L396)</f>
        <v>0</v>
      </c>
      <c r="M397" s="105">
        <f>SUM(M395:M396)</f>
        <v>0</v>
      </c>
    </row>
    <row r="398" spans="1:13" s="1" customFormat="1" ht="18.75">
      <c r="B398" s="14"/>
      <c r="E398" s="34"/>
      <c r="F398" s="31"/>
      <c r="G398" s="23"/>
      <c r="H398" s="31"/>
      <c r="I398" s="31"/>
      <c r="J398" s="31"/>
      <c r="K398" s="23"/>
      <c r="L398" s="31"/>
      <c r="M398" s="104"/>
    </row>
    <row r="399" spans="1:13" ht="15.75" thickBot="1"/>
    <row r="400" spans="1:13" s="1" customFormat="1" ht="15.75" thickBot="1">
      <c r="A400" s="138" t="s">
        <v>417</v>
      </c>
      <c r="B400" s="139"/>
      <c r="C400" s="139"/>
      <c r="D400" s="139"/>
      <c r="E400" s="139"/>
      <c r="F400" s="139"/>
      <c r="G400" s="139"/>
      <c r="H400" s="139"/>
      <c r="I400" s="139"/>
      <c r="J400" s="139"/>
      <c r="K400" s="139"/>
      <c r="L400" s="139"/>
      <c r="M400" s="139"/>
    </row>
    <row r="401" spans="1:13" s="1" customFormat="1" ht="51">
      <c r="A401" s="2" t="s">
        <v>0</v>
      </c>
      <c r="B401" s="3" t="s">
        <v>1</v>
      </c>
      <c r="C401" s="2" t="s">
        <v>13</v>
      </c>
      <c r="D401" s="2" t="s">
        <v>14</v>
      </c>
      <c r="E401" s="3" t="s">
        <v>15</v>
      </c>
      <c r="F401" s="18" t="s">
        <v>2</v>
      </c>
      <c r="G401" s="22" t="s">
        <v>3</v>
      </c>
      <c r="H401" s="18" t="s">
        <v>21</v>
      </c>
      <c r="I401" s="18" t="s">
        <v>4</v>
      </c>
      <c r="J401" s="18" t="s">
        <v>5</v>
      </c>
      <c r="K401" s="22" t="s">
        <v>3</v>
      </c>
      <c r="L401" s="18" t="s">
        <v>21</v>
      </c>
      <c r="M401" s="18" t="s">
        <v>6</v>
      </c>
    </row>
    <row r="402" spans="1:13" s="1" customFormat="1" ht="25.5">
      <c r="A402" s="46" t="s">
        <v>8</v>
      </c>
      <c r="B402" s="48" t="s">
        <v>341</v>
      </c>
      <c r="C402" s="48" t="s">
        <v>27</v>
      </c>
      <c r="D402" s="46">
        <v>2022</v>
      </c>
      <c r="E402" s="47" t="s">
        <v>7</v>
      </c>
      <c r="F402" s="17"/>
      <c r="G402" s="30"/>
      <c r="H402" s="28"/>
      <c r="I402" s="29"/>
      <c r="J402" s="28"/>
      <c r="K402" s="27"/>
      <c r="L402" s="28"/>
      <c r="M402" s="28"/>
    </row>
    <row r="403" spans="1:13" s="1" customFormat="1" ht="25.5">
      <c r="A403" s="46" t="s">
        <v>9</v>
      </c>
      <c r="B403" s="48" t="s">
        <v>342</v>
      </c>
      <c r="C403" s="48" t="s">
        <v>343</v>
      </c>
      <c r="D403" s="46">
        <v>2022</v>
      </c>
      <c r="E403" s="47" t="s">
        <v>7</v>
      </c>
      <c r="F403" s="17"/>
      <c r="G403" s="30"/>
      <c r="H403" s="28"/>
      <c r="I403" s="29"/>
      <c r="J403" s="28"/>
      <c r="K403" s="27"/>
      <c r="L403" s="28"/>
      <c r="M403" s="28"/>
    </row>
    <row r="404" spans="1:13" s="1" customFormat="1">
      <c r="A404" s="46" t="s">
        <v>10</v>
      </c>
      <c r="B404" s="48" t="s">
        <v>344</v>
      </c>
      <c r="C404" s="48" t="s">
        <v>345</v>
      </c>
      <c r="D404" s="46">
        <v>2022</v>
      </c>
      <c r="E404" s="47" t="s">
        <v>7</v>
      </c>
      <c r="F404" s="17"/>
      <c r="G404" s="30"/>
      <c r="H404" s="28"/>
      <c r="I404" s="29"/>
      <c r="J404" s="28"/>
      <c r="K404" s="27"/>
      <c r="L404" s="28"/>
      <c r="M404" s="28"/>
    </row>
    <row r="405" spans="1:13" s="1" customFormat="1">
      <c r="A405" s="46" t="s">
        <v>11</v>
      </c>
      <c r="B405" s="48" t="s">
        <v>346</v>
      </c>
      <c r="C405" s="48" t="s">
        <v>347</v>
      </c>
      <c r="D405" s="46">
        <v>2022</v>
      </c>
      <c r="E405" s="47" t="s">
        <v>7</v>
      </c>
      <c r="F405" s="17"/>
      <c r="G405" s="30"/>
      <c r="H405" s="28"/>
      <c r="I405" s="29"/>
      <c r="J405" s="28"/>
      <c r="K405" s="27"/>
      <c r="L405" s="28"/>
      <c r="M405" s="28"/>
    </row>
    <row r="406" spans="1:13" s="1" customFormat="1">
      <c r="A406" s="46" t="s">
        <v>12</v>
      </c>
      <c r="B406" s="48" t="s">
        <v>348</v>
      </c>
      <c r="C406" s="48" t="s">
        <v>349</v>
      </c>
      <c r="D406" s="46">
        <v>2022</v>
      </c>
      <c r="E406" s="47" t="s">
        <v>7</v>
      </c>
      <c r="F406" s="17"/>
      <c r="G406" s="30"/>
      <c r="H406" s="28"/>
      <c r="I406" s="29"/>
      <c r="J406" s="28"/>
      <c r="K406" s="27"/>
      <c r="L406" s="28"/>
      <c r="M406" s="28"/>
    </row>
    <row r="407" spans="1:13" s="1" customFormat="1">
      <c r="A407" s="46" t="s">
        <v>16</v>
      </c>
      <c r="B407" s="48" t="s">
        <v>350</v>
      </c>
      <c r="C407" s="48" t="s">
        <v>351</v>
      </c>
      <c r="D407" s="46">
        <v>2022</v>
      </c>
      <c r="E407" s="47" t="s">
        <v>7</v>
      </c>
      <c r="F407" s="17"/>
      <c r="G407" s="30"/>
      <c r="H407" s="28"/>
      <c r="I407" s="29"/>
      <c r="J407" s="28"/>
      <c r="K407" s="27"/>
      <c r="L407" s="28"/>
      <c r="M407" s="28"/>
    </row>
    <row r="408" spans="1:13" s="1" customFormat="1" ht="51">
      <c r="A408" s="46" t="s">
        <v>17</v>
      </c>
      <c r="B408" s="48" t="s">
        <v>352</v>
      </c>
      <c r="C408" s="48" t="s">
        <v>353</v>
      </c>
      <c r="D408" s="46">
        <v>2022</v>
      </c>
      <c r="E408" s="47" t="s">
        <v>7</v>
      </c>
      <c r="F408" s="17"/>
      <c r="G408" s="30"/>
      <c r="H408" s="28"/>
      <c r="I408" s="29"/>
      <c r="J408" s="28"/>
      <c r="K408" s="27"/>
      <c r="L408" s="28"/>
      <c r="M408" s="28"/>
    </row>
    <row r="409" spans="1:13" s="1" customFormat="1" ht="26.25" thickBot="1">
      <c r="A409" s="46" t="s">
        <v>18</v>
      </c>
      <c r="B409" s="48" t="s">
        <v>354</v>
      </c>
      <c r="C409" s="48" t="s">
        <v>355</v>
      </c>
      <c r="D409" s="46">
        <v>2022</v>
      </c>
      <c r="E409" s="47" t="s">
        <v>7</v>
      </c>
      <c r="F409" s="17"/>
      <c r="G409" s="30"/>
      <c r="H409" s="28"/>
      <c r="I409" s="29"/>
      <c r="J409" s="28"/>
      <c r="K409" s="27"/>
      <c r="L409" s="28"/>
      <c r="M409" s="28"/>
    </row>
    <row r="410" spans="1:13" s="1" customFormat="1" ht="19.5" thickBot="1">
      <c r="B410" s="14"/>
      <c r="E410" s="16" t="s">
        <v>22</v>
      </c>
      <c r="F410" s="19">
        <f>SUM(F402:F409)</f>
        <v>0</v>
      </c>
      <c r="G410" s="23"/>
      <c r="H410" s="19">
        <f>SUM(H402:H409)</f>
        <v>0</v>
      </c>
      <c r="I410" s="19">
        <f>SUM(I402:I409)</f>
        <v>0</v>
      </c>
      <c r="J410" s="19">
        <f>SUM(J402:J409)</f>
        <v>0</v>
      </c>
      <c r="K410" s="23"/>
      <c r="L410" s="19">
        <f>SUM(L402:L409)</f>
        <v>0</v>
      </c>
      <c r="M410" s="105">
        <f>SUM(M402:M409)</f>
        <v>0</v>
      </c>
    </row>
    <row r="411" spans="1:13" s="1" customFormat="1" ht="18.75">
      <c r="B411" s="14"/>
      <c r="E411" s="34"/>
      <c r="F411" s="31"/>
      <c r="G411" s="23"/>
      <c r="H411" s="31"/>
      <c r="I411" s="31"/>
      <c r="J411" s="31"/>
      <c r="K411" s="23"/>
      <c r="L411" s="31"/>
      <c r="M411" s="104"/>
    </row>
    <row r="412" spans="1:13" s="1" customFormat="1" ht="18.75">
      <c r="B412" s="14"/>
      <c r="E412" s="34"/>
      <c r="F412" s="31"/>
      <c r="G412" s="23"/>
      <c r="H412" s="31"/>
      <c r="I412" s="31"/>
      <c r="J412" s="31"/>
      <c r="K412" s="23"/>
      <c r="L412" s="31"/>
      <c r="M412" s="104"/>
    </row>
    <row r="413" spans="1:13" ht="15.75" thickBot="1"/>
    <row r="414" spans="1:13" s="1" customFormat="1" ht="15.75" thickBot="1">
      <c r="A414" s="138" t="s">
        <v>418</v>
      </c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</row>
    <row r="415" spans="1:13" s="1" customFormat="1" ht="57">
      <c r="A415" s="2" t="s">
        <v>0</v>
      </c>
      <c r="B415" s="3" t="s">
        <v>1</v>
      </c>
      <c r="C415" s="2" t="s">
        <v>13</v>
      </c>
      <c r="D415" s="2" t="s">
        <v>14</v>
      </c>
      <c r="E415" s="3" t="s">
        <v>15</v>
      </c>
      <c r="F415" s="131" t="s">
        <v>424</v>
      </c>
      <c r="G415" s="119" t="s">
        <v>3</v>
      </c>
      <c r="H415" s="118" t="s">
        <v>21</v>
      </c>
      <c r="I415" s="131" t="s">
        <v>425</v>
      </c>
      <c r="J415" s="131" t="s">
        <v>426</v>
      </c>
      <c r="K415" s="132" t="s">
        <v>3</v>
      </c>
      <c r="L415" s="131" t="s">
        <v>21</v>
      </c>
      <c r="M415" s="131" t="s">
        <v>427</v>
      </c>
    </row>
    <row r="416" spans="1:13" s="1" customFormat="1" ht="25.5">
      <c r="A416" s="46" t="s">
        <v>8</v>
      </c>
      <c r="B416" s="48" t="s">
        <v>376</v>
      </c>
      <c r="C416" s="49" t="s">
        <v>377</v>
      </c>
      <c r="D416" s="46">
        <v>2016</v>
      </c>
      <c r="E416" s="47" t="s">
        <v>7</v>
      </c>
      <c r="F416" s="17"/>
      <c r="G416" s="27"/>
      <c r="H416" s="43"/>
      <c r="I416" s="43"/>
      <c r="J416" s="43"/>
      <c r="K416" s="27"/>
      <c r="L416" s="43"/>
      <c r="M416" s="43"/>
    </row>
    <row r="417" spans="1:13" s="1" customFormat="1" ht="26.25" thickBot="1">
      <c r="A417" s="46" t="s">
        <v>9</v>
      </c>
      <c r="B417" s="48" t="s">
        <v>376</v>
      </c>
      <c r="C417" s="49" t="s">
        <v>378</v>
      </c>
      <c r="D417" s="46">
        <v>2016</v>
      </c>
      <c r="E417" s="47" t="s">
        <v>7</v>
      </c>
      <c r="F417" s="17"/>
      <c r="G417" s="27"/>
      <c r="H417" s="43"/>
      <c r="I417" s="43"/>
      <c r="J417" s="43"/>
      <c r="K417" s="27"/>
      <c r="L417" s="43"/>
      <c r="M417" s="43"/>
    </row>
    <row r="418" spans="1:13" s="1" customFormat="1" ht="19.5" thickBot="1">
      <c r="B418" s="14"/>
      <c r="E418" s="16" t="s">
        <v>22</v>
      </c>
      <c r="F418" s="19">
        <f>SUM(F416:F417)</f>
        <v>0</v>
      </c>
      <c r="G418" s="23"/>
      <c r="H418" s="19">
        <f>SUM(H416:H417)</f>
        <v>0</v>
      </c>
      <c r="I418" s="19">
        <f>SUM(I416:I417)</f>
        <v>0</v>
      </c>
      <c r="J418" s="19">
        <f>SUM(J416:J417)</f>
        <v>0</v>
      </c>
      <c r="K418" s="23"/>
      <c r="L418" s="19">
        <f>SUM(L416:L417)</f>
        <v>0</v>
      </c>
      <c r="M418" s="105">
        <f>SUM(M416:M417)</f>
        <v>0</v>
      </c>
    </row>
    <row r="419" spans="1:13" s="1" customFormat="1" ht="18.75">
      <c r="B419" s="14"/>
      <c r="E419" s="34"/>
      <c r="F419" s="31"/>
      <c r="G419" s="23"/>
      <c r="H419" s="31"/>
      <c r="I419" s="31"/>
      <c r="J419" s="31"/>
      <c r="K419" s="23"/>
      <c r="L419" s="31"/>
      <c r="M419" s="104"/>
    </row>
    <row r="420" spans="1:13" ht="15.75" thickBot="1"/>
    <row r="421" spans="1:13" s="1" customFormat="1" ht="15.75" thickBot="1">
      <c r="A421" s="138" t="s">
        <v>419</v>
      </c>
      <c r="B421" s="139"/>
      <c r="C421" s="139"/>
      <c r="D421" s="139"/>
      <c r="E421" s="139"/>
      <c r="F421" s="139"/>
      <c r="G421" s="139"/>
      <c r="H421" s="139"/>
      <c r="I421" s="139"/>
      <c r="J421" s="139"/>
      <c r="K421" s="139"/>
      <c r="L421" s="139"/>
      <c r="M421" s="139"/>
    </row>
    <row r="422" spans="1:13" s="1" customFormat="1" ht="51">
      <c r="A422" s="2" t="s">
        <v>0</v>
      </c>
      <c r="B422" s="3" t="s">
        <v>1</v>
      </c>
      <c r="C422" s="2" t="s">
        <v>13</v>
      </c>
      <c r="D422" s="2" t="s">
        <v>14</v>
      </c>
      <c r="E422" s="3" t="s">
        <v>15</v>
      </c>
      <c r="F422" s="18" t="s">
        <v>2</v>
      </c>
      <c r="G422" s="22" t="s">
        <v>3</v>
      </c>
      <c r="H422" s="18" t="s">
        <v>21</v>
      </c>
      <c r="I422" s="18" t="s">
        <v>4</v>
      </c>
      <c r="J422" s="18" t="s">
        <v>5</v>
      </c>
      <c r="K422" s="22" t="s">
        <v>3</v>
      </c>
      <c r="L422" s="18" t="s">
        <v>21</v>
      </c>
      <c r="M422" s="18" t="s">
        <v>6</v>
      </c>
    </row>
    <row r="423" spans="1:13" s="1" customFormat="1">
      <c r="A423" s="46" t="s">
        <v>8</v>
      </c>
      <c r="B423" s="61" t="s">
        <v>379</v>
      </c>
      <c r="C423" s="61">
        <v>5751</v>
      </c>
      <c r="D423" s="61">
        <v>2008</v>
      </c>
      <c r="E423" s="62" t="s">
        <v>7</v>
      </c>
      <c r="F423" s="17"/>
      <c r="G423" s="27"/>
      <c r="H423" s="28">
        <f>F423*G423</f>
        <v>0</v>
      </c>
      <c r="I423" s="29">
        <f>SUM(F423+H423)</f>
        <v>0</v>
      </c>
      <c r="J423" s="28">
        <f>F423*2</f>
        <v>0</v>
      </c>
      <c r="K423" s="27"/>
      <c r="L423" s="28">
        <f>H423*2</f>
        <v>0</v>
      </c>
      <c r="M423" s="28">
        <f>I423*2</f>
        <v>0</v>
      </c>
    </row>
    <row r="424" spans="1:13" s="1" customFormat="1" ht="15.75" thickBot="1">
      <c r="A424" s="46" t="s">
        <v>9</v>
      </c>
      <c r="B424" s="61" t="s">
        <v>380</v>
      </c>
      <c r="C424" s="61" t="s">
        <v>381</v>
      </c>
      <c r="D424" s="61">
        <v>2008</v>
      </c>
      <c r="E424" s="62" t="s">
        <v>7</v>
      </c>
      <c r="F424" s="17"/>
      <c r="G424" s="86"/>
      <c r="H424" s="28">
        <f>F424*G424</f>
        <v>0</v>
      </c>
      <c r="I424" s="29">
        <f>SUM(F424+H424)</f>
        <v>0</v>
      </c>
      <c r="J424" s="28">
        <f>F424*2</f>
        <v>0</v>
      </c>
      <c r="K424" s="86"/>
      <c r="L424" s="28">
        <f>H424*2</f>
        <v>0</v>
      </c>
      <c r="M424" s="28">
        <f>I424*2</f>
        <v>0</v>
      </c>
    </row>
    <row r="425" spans="1:13" s="1" customFormat="1" ht="19.5" thickBot="1">
      <c r="A425" s="7"/>
      <c r="B425" s="13"/>
      <c r="C425" s="7"/>
      <c r="D425" s="7"/>
      <c r="E425" s="16" t="s">
        <v>22</v>
      </c>
      <c r="F425" s="19">
        <f>SUM(F423:F424)</f>
        <v>0</v>
      </c>
      <c r="G425" s="23"/>
      <c r="H425" s="19">
        <f>SUM(H423:H424)</f>
        <v>0</v>
      </c>
      <c r="I425" s="19">
        <f>SUM(I423:I424)</f>
        <v>0</v>
      </c>
      <c r="J425" s="19">
        <f>SUM(J423:J424)</f>
        <v>0</v>
      </c>
      <c r="K425" s="23"/>
      <c r="L425" s="19">
        <f>SUM(L423:L424)</f>
        <v>0</v>
      </c>
      <c r="M425" s="105">
        <f>SUM(M423:M424)</f>
        <v>0</v>
      </c>
    </row>
    <row r="426" spans="1:13" s="1" customFormat="1" ht="18.75">
      <c r="A426" s="7"/>
      <c r="B426" s="13"/>
      <c r="C426" s="7"/>
      <c r="D426" s="7"/>
      <c r="E426" s="34"/>
      <c r="F426" s="31"/>
      <c r="G426" s="23"/>
      <c r="H426" s="31"/>
      <c r="I426" s="31"/>
      <c r="J426" s="31"/>
      <c r="K426" s="23"/>
      <c r="L426" s="31"/>
      <c r="M426" s="104"/>
    </row>
    <row r="427" spans="1:13" ht="15.75" thickBot="1"/>
    <row r="428" spans="1:13" s="1" customFormat="1" ht="15.75" thickBot="1">
      <c r="A428" s="138" t="s">
        <v>420</v>
      </c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</row>
    <row r="429" spans="1:13" s="1" customFormat="1" ht="51">
      <c r="A429" s="2" t="s">
        <v>0</v>
      </c>
      <c r="B429" s="3" t="s">
        <v>1</v>
      </c>
      <c r="C429" s="2" t="s">
        <v>13</v>
      </c>
      <c r="D429" s="2" t="s">
        <v>14</v>
      </c>
      <c r="E429" s="3" t="s">
        <v>15</v>
      </c>
      <c r="F429" s="18" t="s">
        <v>2</v>
      </c>
      <c r="G429" s="22" t="s">
        <v>3</v>
      </c>
      <c r="H429" s="18" t="s">
        <v>21</v>
      </c>
      <c r="I429" s="18" t="s">
        <v>4</v>
      </c>
      <c r="J429" s="18" t="s">
        <v>46</v>
      </c>
      <c r="K429" s="22" t="s">
        <v>3</v>
      </c>
      <c r="L429" s="18" t="s">
        <v>21</v>
      </c>
      <c r="M429" s="18" t="s">
        <v>384</v>
      </c>
    </row>
    <row r="430" spans="1:13" s="1" customFormat="1" ht="51.75" thickBot="1">
      <c r="A430" s="46" t="s">
        <v>8</v>
      </c>
      <c r="B430" s="63" t="s">
        <v>382</v>
      </c>
      <c r="C430" s="46">
        <v>343338</v>
      </c>
      <c r="D430" s="46">
        <v>2011</v>
      </c>
      <c r="E430" s="64" t="s">
        <v>383</v>
      </c>
      <c r="F430" s="17"/>
      <c r="G430" s="27"/>
      <c r="H430" s="28"/>
      <c r="I430" s="29"/>
      <c r="J430" s="28"/>
      <c r="K430" s="27"/>
      <c r="L430" s="28"/>
      <c r="M430" s="43"/>
    </row>
    <row r="431" spans="1:13" s="1" customFormat="1" ht="18.75" thickBot="1">
      <c r="A431" s="7"/>
      <c r="B431" s="13"/>
      <c r="C431" s="7"/>
      <c r="D431" s="7"/>
      <c r="E431" s="16" t="s">
        <v>22</v>
      </c>
      <c r="F431" s="17">
        <f>F430</f>
        <v>0</v>
      </c>
      <c r="G431" s="27"/>
      <c r="H431" s="17">
        <f>H430</f>
        <v>0</v>
      </c>
      <c r="I431" s="17">
        <f>I430</f>
        <v>0</v>
      </c>
      <c r="J431" s="17">
        <f>J430</f>
        <v>0</v>
      </c>
      <c r="K431" s="27"/>
      <c r="L431" s="57">
        <f>L430</f>
        <v>0</v>
      </c>
      <c r="M431" s="108">
        <f>J431+L431</f>
        <v>0</v>
      </c>
    </row>
    <row r="432" spans="1:13" s="1" customFormat="1" ht="18.75" thickBot="1">
      <c r="A432" s="7"/>
      <c r="B432" s="13"/>
      <c r="C432" s="7"/>
      <c r="D432" s="7"/>
      <c r="E432" s="71"/>
      <c r="F432" s="31"/>
      <c r="G432" s="58"/>
      <c r="H432" s="31"/>
      <c r="I432" s="31"/>
      <c r="J432" s="31"/>
      <c r="K432" s="58"/>
      <c r="L432" s="31"/>
      <c r="M432" s="115"/>
    </row>
    <row r="433" spans="1:26" s="1" customFormat="1" ht="18.75" thickBot="1">
      <c r="A433" s="7"/>
      <c r="B433" s="13"/>
      <c r="C433" s="7"/>
      <c r="D433" s="7"/>
      <c r="E433" s="71"/>
      <c r="F433" s="31"/>
      <c r="G433" s="58"/>
      <c r="H433" s="31"/>
      <c r="I433" s="31"/>
      <c r="J433" s="31"/>
      <c r="K433" s="58"/>
      <c r="L433" s="31"/>
      <c r="M433" s="72"/>
    </row>
    <row r="434" spans="1:26" s="1" customFormat="1" ht="15.75" thickBot="1">
      <c r="A434" s="138" t="s">
        <v>421</v>
      </c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</row>
    <row r="435" spans="1:26" s="1" customFormat="1" ht="51">
      <c r="A435" s="2" t="s">
        <v>0</v>
      </c>
      <c r="B435" s="3" t="s">
        <v>1</v>
      </c>
      <c r="C435" s="2" t="s">
        <v>13</v>
      </c>
      <c r="D435" s="2" t="s">
        <v>14</v>
      </c>
      <c r="E435" s="3" t="s">
        <v>15</v>
      </c>
      <c r="F435" s="18" t="s">
        <v>2</v>
      </c>
      <c r="G435" s="22" t="s">
        <v>3</v>
      </c>
      <c r="H435" s="18" t="s">
        <v>21</v>
      </c>
      <c r="I435" s="18" t="s">
        <v>4</v>
      </c>
      <c r="J435" s="18" t="s">
        <v>5</v>
      </c>
      <c r="K435" s="22" t="s">
        <v>3</v>
      </c>
      <c r="L435" s="18" t="s">
        <v>21</v>
      </c>
      <c r="M435" s="18" t="s">
        <v>6</v>
      </c>
    </row>
    <row r="436" spans="1:26" s="1" customFormat="1" ht="25.5">
      <c r="A436" s="46" t="s">
        <v>8</v>
      </c>
      <c r="B436" s="92" t="s">
        <v>234</v>
      </c>
      <c r="C436" s="49" t="s">
        <v>235</v>
      </c>
      <c r="D436" s="46">
        <v>2009</v>
      </c>
      <c r="E436" s="47" t="s">
        <v>7</v>
      </c>
      <c r="F436" s="42"/>
      <c r="G436" s="27"/>
      <c r="H436" s="43"/>
      <c r="I436" s="43"/>
      <c r="J436" s="43"/>
      <c r="K436" s="27"/>
      <c r="L436" s="43"/>
      <c r="M436" s="43"/>
    </row>
    <row r="437" spans="1:26" s="1" customFormat="1" ht="26.25" thickBot="1">
      <c r="A437" s="46" t="s">
        <v>9</v>
      </c>
      <c r="B437" s="92" t="s">
        <v>236</v>
      </c>
      <c r="C437" s="49" t="s">
        <v>237</v>
      </c>
      <c r="D437" s="46">
        <v>2012</v>
      </c>
      <c r="E437" s="47" t="s">
        <v>7</v>
      </c>
      <c r="F437" s="42"/>
      <c r="G437" s="27"/>
      <c r="H437" s="43"/>
      <c r="I437" s="43"/>
      <c r="J437" s="43"/>
      <c r="K437" s="27"/>
      <c r="L437" s="43"/>
      <c r="M437" s="43"/>
    </row>
    <row r="438" spans="1:26" s="1" customFormat="1" ht="19.5" thickBot="1">
      <c r="A438" s="7"/>
      <c r="B438" s="13"/>
      <c r="C438" s="7"/>
      <c r="D438" s="7"/>
      <c r="E438" s="16" t="s">
        <v>22</v>
      </c>
      <c r="F438" s="19">
        <f>SUM(F436:F437)</f>
        <v>0</v>
      </c>
      <c r="G438" s="23"/>
      <c r="H438" s="19">
        <f>SUM(H436:H437)</f>
        <v>0</v>
      </c>
      <c r="I438" s="19">
        <f>SUM(I436:I437)</f>
        <v>0</v>
      </c>
      <c r="J438" s="19">
        <f>SUM(J436:J437)</f>
        <v>0</v>
      </c>
      <c r="K438" s="23"/>
      <c r="L438" s="19">
        <f>SUM(L436:L437)</f>
        <v>0</v>
      </c>
      <c r="M438" s="105">
        <f>SUM(M436:M437)</f>
        <v>0</v>
      </c>
    </row>
    <row r="439" spans="1:26" s="1" customFormat="1" ht="19.5" thickBot="1">
      <c r="A439" s="7"/>
      <c r="B439" s="13"/>
      <c r="C439" s="7"/>
      <c r="D439" s="7"/>
      <c r="E439" s="34"/>
      <c r="F439" s="31"/>
      <c r="G439" s="23"/>
      <c r="H439" s="31"/>
      <c r="I439" s="31"/>
      <c r="J439" s="31"/>
      <c r="K439" s="23"/>
      <c r="L439" s="31"/>
      <c r="M439" s="66"/>
    </row>
    <row r="440" spans="1:26" s="1" customFormat="1" ht="15.75" thickBot="1">
      <c r="A440" s="138" t="s">
        <v>422</v>
      </c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</row>
    <row r="441" spans="1:26" s="84" customFormat="1" ht="51.75" thickBot="1">
      <c r="A441" s="79" t="s">
        <v>0</v>
      </c>
      <c r="B441" s="80" t="s">
        <v>1</v>
      </c>
      <c r="C441" s="81" t="s">
        <v>13</v>
      </c>
      <c r="D441" s="81" t="s">
        <v>14</v>
      </c>
      <c r="E441" s="80" t="s">
        <v>15</v>
      </c>
      <c r="F441" s="82" t="s">
        <v>2</v>
      </c>
      <c r="G441" s="83" t="s">
        <v>3</v>
      </c>
      <c r="H441" s="82" t="s">
        <v>21</v>
      </c>
      <c r="I441" s="82" t="s">
        <v>4</v>
      </c>
      <c r="J441" s="82" t="s">
        <v>5</v>
      </c>
      <c r="K441" s="83" t="s">
        <v>3</v>
      </c>
      <c r="L441" s="82" t="s">
        <v>21</v>
      </c>
      <c r="M441" s="82" t="s">
        <v>6</v>
      </c>
      <c r="N441" s="85"/>
      <c r="O441" s="85"/>
      <c r="P441" s="85"/>
      <c r="Q441" s="85"/>
      <c r="R441" s="85"/>
      <c r="S441" s="85"/>
      <c r="T441" s="85"/>
      <c r="U441" s="85"/>
      <c r="V441" s="85"/>
      <c r="W441" s="85"/>
      <c r="X441" s="85"/>
      <c r="Y441" s="85"/>
      <c r="Z441" s="85"/>
    </row>
    <row r="442" spans="1:26" s="1" customFormat="1">
      <c r="A442" s="73" t="s">
        <v>8</v>
      </c>
      <c r="B442" s="74" t="s">
        <v>248</v>
      </c>
      <c r="C442" s="74" t="s">
        <v>249</v>
      </c>
      <c r="D442" s="73">
        <v>2022</v>
      </c>
      <c r="E442" s="75" t="s">
        <v>7</v>
      </c>
      <c r="F442" s="76"/>
      <c r="G442" s="77"/>
      <c r="H442" s="78"/>
      <c r="I442" s="78"/>
      <c r="J442" s="43"/>
      <c r="K442" s="27"/>
      <c r="L442" s="43"/>
      <c r="M442" s="43"/>
    </row>
    <row r="443" spans="1:26" s="1" customFormat="1">
      <c r="A443" s="46" t="s">
        <v>9</v>
      </c>
      <c r="B443" s="48" t="s">
        <v>248</v>
      </c>
      <c r="C443" s="48" t="s">
        <v>250</v>
      </c>
      <c r="D443" s="46">
        <v>2022</v>
      </c>
      <c r="E443" s="47" t="s">
        <v>7</v>
      </c>
      <c r="F443" s="17"/>
      <c r="G443" s="27"/>
      <c r="H443" s="43"/>
      <c r="I443" s="43"/>
      <c r="J443" s="43"/>
      <c r="K443" s="27"/>
      <c r="L443" s="43"/>
      <c r="M443" s="43"/>
    </row>
    <row r="444" spans="1:26" s="1" customFormat="1">
      <c r="A444" s="46" t="s">
        <v>10</v>
      </c>
      <c r="B444" s="48" t="s">
        <v>248</v>
      </c>
      <c r="C444" s="48" t="s">
        <v>251</v>
      </c>
      <c r="D444" s="46">
        <v>2022</v>
      </c>
      <c r="E444" s="47" t="s">
        <v>7</v>
      </c>
      <c r="F444" s="76"/>
      <c r="G444" s="27"/>
      <c r="H444" s="43"/>
      <c r="I444" s="43"/>
      <c r="J444" s="43"/>
      <c r="K444" s="27"/>
      <c r="L444" s="43"/>
      <c r="M444" s="43"/>
    </row>
    <row r="445" spans="1:26" s="1" customFormat="1">
      <c r="A445" s="46" t="s">
        <v>11</v>
      </c>
      <c r="B445" s="48" t="s">
        <v>248</v>
      </c>
      <c r="C445" s="48" t="s">
        <v>252</v>
      </c>
      <c r="D445" s="46">
        <v>2022</v>
      </c>
      <c r="E445" s="47" t="s">
        <v>7</v>
      </c>
      <c r="F445" s="17"/>
      <c r="G445" s="27"/>
      <c r="H445" s="43"/>
      <c r="I445" s="43"/>
      <c r="J445" s="43"/>
      <c r="K445" s="27"/>
      <c r="L445" s="43"/>
      <c r="M445" s="43"/>
    </row>
    <row r="446" spans="1:26" s="1" customFormat="1">
      <c r="A446" s="46" t="s">
        <v>12</v>
      </c>
      <c r="B446" s="48" t="s">
        <v>248</v>
      </c>
      <c r="C446" s="48" t="s">
        <v>253</v>
      </c>
      <c r="D446" s="46">
        <v>2022</v>
      </c>
      <c r="E446" s="47" t="s">
        <v>7</v>
      </c>
      <c r="F446" s="76"/>
      <c r="G446" s="27"/>
      <c r="H446" s="43"/>
      <c r="I446" s="43"/>
      <c r="J446" s="43"/>
      <c r="K446" s="27"/>
      <c r="L446" s="43"/>
      <c r="M446" s="43"/>
    </row>
    <row r="447" spans="1:26" s="1" customFormat="1">
      <c r="A447" s="46" t="s">
        <v>16</v>
      </c>
      <c r="B447" s="48" t="s">
        <v>248</v>
      </c>
      <c r="C447" s="48" t="s">
        <v>254</v>
      </c>
      <c r="D447" s="46">
        <v>2022</v>
      </c>
      <c r="E447" s="47" t="s">
        <v>7</v>
      </c>
      <c r="F447" s="17"/>
      <c r="G447" s="27"/>
      <c r="H447" s="43"/>
      <c r="I447" s="43"/>
      <c r="J447" s="43"/>
      <c r="K447" s="27"/>
      <c r="L447" s="43"/>
      <c r="M447" s="43"/>
    </row>
    <row r="448" spans="1:26" s="1" customFormat="1">
      <c r="A448" s="46" t="s">
        <v>17</v>
      </c>
      <c r="B448" s="48" t="s">
        <v>248</v>
      </c>
      <c r="C448" s="48" t="s">
        <v>255</v>
      </c>
      <c r="D448" s="46">
        <v>2022</v>
      </c>
      <c r="E448" s="47" t="s">
        <v>7</v>
      </c>
      <c r="F448" s="76"/>
      <c r="G448" s="27"/>
      <c r="H448" s="43"/>
      <c r="I448" s="43"/>
      <c r="J448" s="43"/>
      <c r="K448" s="27"/>
      <c r="L448" s="43"/>
      <c r="M448" s="43"/>
    </row>
    <row r="449" spans="1:13" s="1" customFormat="1">
      <c r="A449" s="46" t="s">
        <v>18</v>
      </c>
      <c r="B449" s="48" t="s">
        <v>248</v>
      </c>
      <c r="C449" s="48" t="s">
        <v>256</v>
      </c>
      <c r="D449" s="46">
        <v>2022</v>
      </c>
      <c r="E449" s="47" t="s">
        <v>7</v>
      </c>
      <c r="F449" s="17"/>
      <c r="G449" s="27"/>
      <c r="H449" s="43"/>
      <c r="I449" s="43"/>
      <c r="J449" s="43"/>
      <c r="K449" s="27"/>
      <c r="L449" s="43"/>
      <c r="M449" s="43"/>
    </row>
    <row r="450" spans="1:13" s="1" customFormat="1">
      <c r="A450" s="46" t="s">
        <v>19</v>
      </c>
      <c r="B450" s="48" t="s">
        <v>248</v>
      </c>
      <c r="C450" s="48" t="s">
        <v>257</v>
      </c>
      <c r="D450" s="114">
        <v>2022</v>
      </c>
      <c r="E450" s="47" t="s">
        <v>7</v>
      </c>
      <c r="F450" s="76"/>
      <c r="G450" s="27"/>
      <c r="H450" s="43"/>
      <c r="I450" s="43"/>
      <c r="J450" s="43"/>
      <c r="K450" s="27"/>
      <c r="L450" s="43"/>
      <c r="M450" s="43"/>
    </row>
    <row r="451" spans="1:13" s="1" customFormat="1" ht="15.75" thickBot="1">
      <c r="A451" s="46" t="s">
        <v>20</v>
      </c>
      <c r="B451" s="48" t="s">
        <v>248</v>
      </c>
      <c r="C451" s="48" t="s">
        <v>258</v>
      </c>
      <c r="D451" s="114">
        <v>2022</v>
      </c>
      <c r="E451" s="47" t="s">
        <v>7</v>
      </c>
      <c r="F451" s="17"/>
      <c r="G451" s="27"/>
      <c r="H451" s="43"/>
      <c r="I451" s="43"/>
      <c r="J451" s="43"/>
      <c r="K451" s="27"/>
      <c r="L451" s="43"/>
      <c r="M451" s="43"/>
    </row>
    <row r="452" spans="1:13" s="1" customFormat="1" ht="19.5" thickBot="1">
      <c r="A452" s="7"/>
      <c r="B452" s="13"/>
      <c r="C452" s="7"/>
      <c r="D452" s="7"/>
      <c r="E452" s="16" t="s">
        <v>22</v>
      </c>
      <c r="F452" s="19">
        <f>SUM(F442:F451)</f>
        <v>0</v>
      </c>
      <c r="G452" s="23"/>
      <c r="H452" s="19">
        <f>SUM(H442:H451)</f>
        <v>0</v>
      </c>
      <c r="I452" s="19">
        <f>SUM(I442:I451)</f>
        <v>0</v>
      </c>
      <c r="J452" s="19">
        <f>SUM(J442:J451)</f>
        <v>0</v>
      </c>
      <c r="K452" s="23"/>
      <c r="L452" s="19">
        <f>SUM(L442:L451)</f>
        <v>0</v>
      </c>
      <c r="M452" s="105">
        <f>SUM(M442:M451)</f>
        <v>0</v>
      </c>
    </row>
    <row r="454" spans="1:13" s="1" customFormat="1">
      <c r="A454"/>
      <c r="B454" s="14"/>
      <c r="C454"/>
      <c r="D454"/>
      <c r="E454" s="8"/>
      <c r="F454" s="20"/>
      <c r="G454" s="24"/>
      <c r="H454" s="20"/>
      <c r="I454" s="20"/>
      <c r="J454" s="20"/>
      <c r="K454" s="24"/>
      <c r="L454" s="20"/>
      <c r="M454" s="20"/>
    </row>
    <row r="455" spans="1:13" s="1" customFormat="1">
      <c r="A455"/>
      <c r="B455" s="14"/>
      <c r="C455"/>
      <c r="D455"/>
      <c r="E455" s="8"/>
      <c r="F455" s="20"/>
      <c r="G455" s="24"/>
      <c r="H455" s="20"/>
      <c r="I455" s="20"/>
      <c r="J455" s="20"/>
      <c r="K455" s="24"/>
      <c r="L455" s="20"/>
      <c r="M455" s="20"/>
    </row>
    <row r="456" spans="1:13" s="1" customFormat="1">
      <c r="A456"/>
      <c r="B456" s="14"/>
      <c r="C456"/>
      <c r="D456"/>
      <c r="E456" s="8"/>
      <c r="F456" s="20"/>
      <c r="G456" s="24"/>
      <c r="H456" s="20"/>
      <c r="I456" s="20"/>
      <c r="J456" s="20"/>
      <c r="K456" s="24"/>
      <c r="L456" s="20"/>
      <c r="M456" s="20"/>
    </row>
    <row r="457" spans="1:13" s="1" customFormat="1">
      <c r="A457"/>
      <c r="B457" s="14"/>
      <c r="C457"/>
      <c r="D457"/>
      <c r="E457" s="8"/>
      <c r="F457" s="20"/>
      <c r="G457" s="24"/>
      <c r="H457" s="20"/>
      <c r="I457" s="20"/>
      <c r="J457" s="20"/>
      <c r="K457" s="24"/>
      <c r="L457" s="20"/>
      <c r="M457" s="20"/>
    </row>
    <row r="459" spans="1:13" s="1" customFormat="1">
      <c r="A459"/>
      <c r="B459" s="14"/>
      <c r="C459"/>
      <c r="D459"/>
      <c r="E459" s="8"/>
      <c r="F459" s="20"/>
      <c r="G459" s="24"/>
      <c r="H459" s="20"/>
      <c r="I459" s="20"/>
      <c r="J459" s="20"/>
      <c r="K459" s="24"/>
      <c r="L459" s="20"/>
      <c r="M459" s="20"/>
    </row>
    <row r="460" spans="1:13" s="1" customFormat="1">
      <c r="A460"/>
      <c r="B460" s="14"/>
      <c r="C460"/>
      <c r="D460"/>
      <c r="E460" s="8"/>
      <c r="F460" s="20"/>
      <c r="G460" s="24"/>
      <c r="H460" s="20"/>
      <c r="I460" s="20"/>
      <c r="J460" s="20"/>
      <c r="K460" s="24"/>
      <c r="L460" s="20"/>
      <c r="M460" s="20"/>
    </row>
    <row r="461" spans="1:13" s="1" customFormat="1">
      <c r="A461"/>
      <c r="B461" s="14"/>
      <c r="C461"/>
      <c r="D461"/>
      <c r="E461" s="8"/>
      <c r="F461" s="20"/>
      <c r="G461" s="24"/>
      <c r="H461" s="20"/>
      <c r="I461" s="20"/>
      <c r="J461" s="20"/>
      <c r="K461" s="24"/>
      <c r="L461" s="20"/>
      <c r="M461" s="20"/>
    </row>
    <row r="462" spans="1:13" s="1" customFormat="1">
      <c r="A462"/>
      <c r="B462" s="14"/>
      <c r="C462"/>
      <c r="D462"/>
      <c r="E462" s="8"/>
      <c r="F462" s="20"/>
      <c r="G462" s="24"/>
      <c r="H462" s="20"/>
      <c r="I462" s="20"/>
      <c r="J462" s="20"/>
      <c r="K462" s="24"/>
      <c r="L462" s="20"/>
      <c r="M462" s="20"/>
    </row>
    <row r="464" spans="1:13" s="1" customFormat="1">
      <c r="A464"/>
      <c r="B464" s="14"/>
      <c r="C464"/>
      <c r="D464"/>
      <c r="E464" s="8"/>
      <c r="F464" s="20"/>
      <c r="G464" s="24"/>
      <c r="H464" s="20"/>
      <c r="I464" s="20"/>
      <c r="J464" s="20"/>
      <c r="K464" s="24"/>
      <c r="L464" s="20"/>
      <c r="M464" s="20"/>
    </row>
    <row r="465" spans="1:13" s="1" customFormat="1">
      <c r="A465"/>
      <c r="B465" s="14"/>
      <c r="C465"/>
      <c r="D465"/>
      <c r="E465" s="8"/>
      <c r="F465" s="20"/>
      <c r="G465" s="24"/>
      <c r="H465" s="20"/>
      <c r="I465" s="20"/>
      <c r="J465" s="20"/>
      <c r="K465" s="24"/>
      <c r="L465" s="20"/>
      <c r="M465" s="20"/>
    </row>
    <row r="466" spans="1:13" s="1" customFormat="1">
      <c r="A466"/>
      <c r="B466" s="14"/>
      <c r="C466"/>
      <c r="D466"/>
      <c r="E466" s="8"/>
      <c r="F466" s="20"/>
      <c r="G466" s="24"/>
      <c r="H466" s="20"/>
      <c r="I466" s="20"/>
      <c r="J466" s="20"/>
      <c r="K466" s="24"/>
      <c r="L466" s="20"/>
      <c r="M466" s="20"/>
    </row>
    <row r="467" spans="1:13" s="1" customFormat="1">
      <c r="A467"/>
      <c r="B467" s="14"/>
      <c r="C467"/>
      <c r="D467"/>
      <c r="E467" s="8"/>
      <c r="F467" s="20"/>
      <c r="G467" s="24"/>
      <c r="H467" s="20"/>
      <c r="I467" s="20"/>
      <c r="J467" s="20"/>
      <c r="K467" s="24"/>
      <c r="L467" s="20"/>
      <c r="M467" s="20"/>
    </row>
    <row r="468" spans="1:13" s="1" customFormat="1">
      <c r="A468"/>
      <c r="B468" s="14"/>
      <c r="C468"/>
      <c r="D468"/>
      <c r="E468" s="8"/>
      <c r="F468" s="20"/>
      <c r="G468" s="24"/>
      <c r="H468" s="20"/>
      <c r="I468" s="20"/>
      <c r="J468" s="20"/>
      <c r="K468" s="24"/>
      <c r="L468" s="20"/>
      <c r="M468" s="20"/>
    </row>
    <row r="469" spans="1:13" s="1" customFormat="1">
      <c r="A469"/>
      <c r="B469" s="14"/>
      <c r="C469"/>
      <c r="D469"/>
      <c r="E469" s="8"/>
      <c r="F469" s="20"/>
      <c r="G469" s="24"/>
      <c r="H469" s="20"/>
      <c r="I469" s="20"/>
      <c r="J469" s="20"/>
      <c r="K469" s="24"/>
      <c r="L469" s="20"/>
      <c r="M469" s="20"/>
    </row>
    <row r="470" spans="1:13" s="1" customFormat="1">
      <c r="A470"/>
      <c r="B470" s="14"/>
      <c r="C470"/>
      <c r="D470"/>
      <c r="E470" s="8"/>
      <c r="F470" s="20"/>
      <c r="G470" s="24"/>
      <c r="H470" s="20"/>
      <c r="I470" s="20"/>
      <c r="J470" s="20"/>
      <c r="K470" s="24"/>
      <c r="L470" s="20"/>
      <c r="M470" s="20"/>
    </row>
    <row r="471" spans="1:13" s="1" customFormat="1">
      <c r="A471"/>
      <c r="B471" s="14"/>
      <c r="C471"/>
      <c r="D471"/>
      <c r="E471" s="8"/>
      <c r="F471" s="20"/>
      <c r="G471" s="24"/>
      <c r="H471" s="20"/>
      <c r="I471" s="20"/>
      <c r="J471" s="20"/>
      <c r="K471" s="24"/>
      <c r="L471" s="20"/>
      <c r="M471" s="20"/>
    </row>
    <row r="472" spans="1:13" s="1" customFormat="1">
      <c r="A472"/>
      <c r="B472" s="14"/>
      <c r="C472"/>
      <c r="D472"/>
      <c r="E472" s="8"/>
      <c r="F472" s="20"/>
      <c r="G472" s="24"/>
      <c r="H472" s="20"/>
      <c r="I472" s="20"/>
      <c r="J472" s="20"/>
      <c r="K472" s="24"/>
      <c r="L472" s="20"/>
      <c r="M472" s="20"/>
    </row>
    <row r="473" spans="1:13" s="1" customFormat="1">
      <c r="A473"/>
      <c r="B473" s="14"/>
      <c r="C473"/>
      <c r="D473"/>
      <c r="E473" s="8"/>
      <c r="F473" s="20"/>
      <c r="G473" s="24"/>
      <c r="H473" s="20"/>
      <c r="I473" s="20"/>
      <c r="J473" s="20"/>
      <c r="K473" s="24"/>
      <c r="L473" s="20"/>
      <c r="M473" s="20"/>
    </row>
  </sheetData>
  <mergeCells count="46">
    <mergeCell ref="A208:M208"/>
    <mergeCell ref="A251:M251"/>
    <mergeCell ref="A306:M306"/>
    <mergeCell ref="A319:M319"/>
    <mergeCell ref="A324:M324"/>
    <mergeCell ref="A281:I281"/>
    <mergeCell ref="A143:M143"/>
    <mergeCell ref="A39:I39"/>
    <mergeCell ref="A136:I136"/>
    <mergeCell ref="A156:M156"/>
    <mergeCell ref="A201:I201"/>
    <mergeCell ref="A1:M1"/>
    <mergeCell ref="A6:M6"/>
    <mergeCell ref="A12:M12"/>
    <mergeCell ref="A124:M124"/>
    <mergeCell ref="A130:M130"/>
    <mergeCell ref="A20:M20"/>
    <mergeCell ref="A215:M215"/>
    <mergeCell ref="A223:M223"/>
    <mergeCell ref="A231:M231"/>
    <mergeCell ref="A237:M237"/>
    <mergeCell ref="A400:M400"/>
    <mergeCell ref="A393:M393"/>
    <mergeCell ref="A387:M387"/>
    <mergeCell ref="A376:M376"/>
    <mergeCell ref="A364:M364"/>
    <mergeCell ref="A381:M381"/>
    <mergeCell ref="A358:M358"/>
    <mergeCell ref="A259:M259"/>
    <mergeCell ref="A349:M349"/>
    <mergeCell ref="A440:M440"/>
    <mergeCell ref="A163:M163"/>
    <mergeCell ref="A168:M168"/>
    <mergeCell ref="A175:M175"/>
    <mergeCell ref="A312:M312"/>
    <mergeCell ref="A293:M293"/>
    <mergeCell ref="A300:M300"/>
    <mergeCell ref="A434:M434"/>
    <mergeCell ref="A414:M414"/>
    <mergeCell ref="A370:M370"/>
    <mergeCell ref="A182:M182"/>
    <mergeCell ref="A188:M188"/>
    <mergeCell ref="A244:M244"/>
    <mergeCell ref="A286:M286"/>
    <mergeCell ref="A421:M421"/>
    <mergeCell ref="A428:M428"/>
  </mergeCells>
  <pageMargins left="0.25" right="0.25" top="0.75" bottom="0.75" header="0.3" footer="0.3"/>
  <pageSetup paperSize="9" orientation="landscape" r:id="rId1"/>
  <headerFooter>
    <oddHeader>&amp;CSprawa 110/2025                                                                                       FORMULARZ CENOWY                                                                                           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2025-06-24T06:27:22Z</dcterms:created>
  <dcterms:modified xsi:type="dcterms:W3CDTF">2025-10-24T06:44:39Z</dcterms:modified>
</cp:coreProperties>
</file>