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MFS01\Users$\afijak\Desktop\AGATA\29_2025\"/>
    </mc:Choice>
  </mc:AlternateContent>
  <xr:revisionPtr revIDLastSave="0" documentId="13_ncr:1_{67161565-E159-4A74-A2F5-A54882D98888}" xr6:coauthVersionLast="47" xr6:coauthVersionMax="47" xr10:uidLastSave="{00000000-0000-0000-0000-000000000000}"/>
  <bookViews>
    <workbookView xWindow="-120" yWindow="-120" windowWidth="29040" windowHeight="15720" activeTab="1" xr2:uid="{1CEF3A64-BBD0-4770-8430-F576D57280EB}"/>
  </bookViews>
  <sheets>
    <sheet name="ZADANIE 1" sheetId="1" r:id="rId1"/>
    <sheet name="ZADANI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2" l="1"/>
  <c r="J18" i="2" s="1"/>
  <c r="I13" i="2"/>
  <c r="J13" i="2" s="1"/>
  <c r="K13" i="2" s="1"/>
  <c r="I14" i="2"/>
  <c r="I15" i="2"/>
  <c r="J15" i="2" s="1"/>
  <c r="I16" i="2"/>
  <c r="J16" i="2" s="1"/>
  <c r="I19" i="2"/>
  <c r="I20" i="2"/>
  <c r="J20" i="2" s="1"/>
  <c r="I21" i="2"/>
  <c r="J21" i="2" s="1"/>
  <c r="I22" i="2"/>
  <c r="J22" i="2" s="1"/>
  <c r="K22" i="2" s="1"/>
  <c r="I23" i="2"/>
  <c r="J23" i="2" s="1"/>
  <c r="I24" i="2"/>
  <c r="J24" i="2" s="1"/>
  <c r="I25" i="2"/>
  <c r="J25" i="2" s="1"/>
  <c r="I26" i="2"/>
  <c r="J26" i="2" s="1"/>
  <c r="K26" i="2" s="1"/>
  <c r="I27" i="2"/>
  <c r="J27" i="2" s="1"/>
  <c r="I28" i="2"/>
  <c r="J28" i="2" s="1"/>
  <c r="I12" i="2"/>
  <c r="J12" i="2" s="1"/>
  <c r="I13" i="1"/>
  <c r="I14" i="1"/>
  <c r="J14" i="1" s="1"/>
  <c r="I15" i="1"/>
  <c r="I16" i="1"/>
  <c r="J16" i="1" s="1"/>
  <c r="K16" i="1" s="1"/>
  <c r="I17" i="1"/>
  <c r="I18" i="1"/>
  <c r="J18" i="1" s="1"/>
  <c r="K18" i="1" s="1"/>
  <c r="I19" i="1"/>
  <c r="I20" i="1"/>
  <c r="J20" i="1" s="1"/>
  <c r="K20" i="1" s="1"/>
  <c r="I21" i="1"/>
  <c r="I22" i="1"/>
  <c r="I23" i="1"/>
  <c r="J23" i="1" s="1"/>
  <c r="K23" i="1" s="1"/>
  <c r="I24" i="1"/>
  <c r="J24" i="1" s="1"/>
  <c r="K24" i="1" s="1"/>
  <c r="I25" i="1"/>
  <c r="I26" i="1"/>
  <c r="I27" i="1"/>
  <c r="I28" i="1"/>
  <c r="J28" i="1" s="1"/>
  <c r="K28" i="1" s="1"/>
  <c r="I29" i="1"/>
  <c r="J29" i="1" s="1"/>
  <c r="K29" i="1" s="1"/>
  <c r="I30" i="1"/>
  <c r="I31" i="1"/>
  <c r="I32" i="1"/>
  <c r="J32" i="1" s="1"/>
  <c r="K32" i="1" s="1"/>
  <c r="I12" i="1"/>
  <c r="K18" i="2" l="1"/>
  <c r="I29" i="2"/>
  <c r="I17" i="2"/>
  <c r="K27" i="2"/>
  <c r="K23" i="2"/>
  <c r="J19" i="2"/>
  <c r="K19" i="2" s="1"/>
  <c r="J14" i="2"/>
  <c r="K14" i="2" s="1"/>
  <c r="K12" i="2"/>
  <c r="K25" i="2"/>
  <c r="K21" i="2"/>
  <c r="K16" i="2"/>
  <c r="K28" i="2"/>
  <c r="K24" i="2"/>
  <c r="K20" i="2"/>
  <c r="K15" i="2"/>
  <c r="J31" i="1"/>
  <c r="K31" i="1" s="1"/>
  <c r="J30" i="1"/>
  <c r="K30" i="1" s="1"/>
  <c r="J27" i="1"/>
  <c r="K27" i="1" s="1"/>
  <c r="J26" i="1"/>
  <c r="K26" i="1" s="1"/>
  <c r="J25" i="1"/>
  <c r="K25" i="1" s="1"/>
  <c r="J22" i="1"/>
  <c r="K22" i="1" s="1"/>
  <c r="J21" i="1"/>
  <c r="K21" i="1" s="1"/>
  <c r="J19" i="1"/>
  <c r="K19" i="1" s="1"/>
  <c r="J17" i="1"/>
  <c r="K17" i="1" s="1"/>
  <c r="J15" i="1"/>
  <c r="K15" i="1" s="1"/>
  <c r="K14" i="1"/>
  <c r="J13" i="1"/>
  <c r="K13" i="1" s="1"/>
  <c r="I33" i="1"/>
  <c r="J12" i="1"/>
  <c r="J29" i="2" l="1"/>
  <c r="I31" i="2"/>
  <c r="K17" i="2"/>
  <c r="K29" i="2"/>
  <c r="J17" i="2"/>
  <c r="J31" i="2" s="1"/>
  <c r="J33" i="1"/>
  <c r="K12" i="1"/>
  <c r="K33" i="1" s="1"/>
  <c r="K3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5" authorId="0" shapeId="0" xr:uid="{97098290-A89F-4417-ABB7-8C89B401F8C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6" authorId="0" shapeId="0" xr:uid="{F71CE626-3892-46E6-8CC5-4AEDC864F81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7" authorId="0" shapeId="0" xr:uid="{3AE91438-FCAB-4E4B-85D5-DB316211DF0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C6" authorId="0" shapeId="0" xr:uid="{388AD0FB-7E9F-4F13-A55B-87BCCBFF5C2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7" authorId="0" shapeId="0" xr:uid="{469644A8-6923-4EFA-B7F6-A9601C0482A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</commentList>
</comments>
</file>

<file path=xl/sharedStrings.xml><?xml version="1.0" encoding="utf-8"?>
<sst xmlns="http://schemas.openxmlformats.org/spreadsheetml/2006/main" count="156" uniqueCount="66">
  <si>
    <t>Temat:</t>
  </si>
  <si>
    <t>Odczynniki, materiały kontrolne i części zużywalne do  analizatora parametrów krytycznych ABL90FLEX I AQT90 FLEX</t>
  </si>
  <si>
    <t>Opis:</t>
  </si>
  <si>
    <t>Pozycje</t>
  </si>
  <si>
    <t>Nazwa</t>
  </si>
  <si>
    <t>Opis</t>
  </si>
  <si>
    <t>Jednostka</t>
  </si>
  <si>
    <t>Ilość</t>
  </si>
  <si>
    <t>Testy</t>
  </si>
  <si>
    <t>Testy do troponiny</t>
  </si>
  <si>
    <t>szt.</t>
  </si>
  <si>
    <t>Testy do prokalcytoniny</t>
  </si>
  <si>
    <t>Kontrola</t>
  </si>
  <si>
    <t>Kontrola do troponiny 1</t>
  </si>
  <si>
    <t>Kontrola do troponiny 2</t>
  </si>
  <si>
    <t>Kontrola do troponiny 3</t>
  </si>
  <si>
    <t>Kontrola do prokalcytoniny 1</t>
  </si>
  <si>
    <t>Kontrola do prokalcytoniny 2</t>
  </si>
  <si>
    <t>Pakiet</t>
  </si>
  <si>
    <t>Pakiet odczynnikowy do troponiny i prokalcytoniny</t>
  </si>
  <si>
    <t>Roztwór</t>
  </si>
  <si>
    <t>Roztwór czyszczący</t>
  </si>
  <si>
    <t>Naczynka</t>
  </si>
  <si>
    <t>Naczynka ślepe</t>
  </si>
  <si>
    <t xml:space="preserve"> </t>
  </si>
  <si>
    <t>Kaseta</t>
  </si>
  <si>
    <t>Kaseta sensorowa 300 testów na 30 dni</t>
  </si>
  <si>
    <t>Pakiet odczynnikowy do kasety na 300 testów</t>
  </si>
  <si>
    <t>Kaseta sensorowa 600 testów na 30 dni</t>
  </si>
  <si>
    <t>Pakiet odczynnikowy do kasety na 600 testów</t>
  </si>
  <si>
    <t>Kaseta 300 testów na 14 dni z Kreatyniną i Mocznikiem</t>
  </si>
  <si>
    <t>Pakiet odczynnikowy na 14 dni z Kreatyniną i Mocznikiem</t>
  </si>
  <si>
    <t>Wyłapywacze</t>
  </si>
  <si>
    <t>Wyłapywacze skrzepów</t>
  </si>
  <si>
    <t>op. po 250 sztuk</t>
  </si>
  <si>
    <t>Kapilary</t>
  </si>
  <si>
    <t>Kapilary 45 ul</t>
  </si>
  <si>
    <t>Strzykawka</t>
  </si>
  <si>
    <t>Strzykawki z kulką mieszającą, obj. 0,7-1,0 ml</t>
  </si>
  <si>
    <t>op. po 100 sztuk</t>
  </si>
  <si>
    <t>Papier</t>
  </si>
  <si>
    <t>Papier termiczny</t>
  </si>
  <si>
    <t>op. po 8 sztuk</t>
  </si>
  <si>
    <t>Odczynniki, materiały kontrolne i części zużywalne do  analizatora parametrów krytycznych wraz z dzierżawą analizatorów parametrów krytycznych</t>
  </si>
  <si>
    <t>analizator</t>
  </si>
  <si>
    <t>analizator parametrów krytycznych</t>
  </si>
  <si>
    <t xml:space="preserve">mies. </t>
  </si>
  <si>
    <t>ZADANIE 2</t>
  </si>
  <si>
    <t>ZADANIE 1</t>
  </si>
  <si>
    <t>Zestaw</t>
  </si>
  <si>
    <t>Stawka podatku VAT %</t>
  </si>
  <si>
    <r>
      <t xml:space="preserve">Wartość netto      </t>
    </r>
    <r>
      <rPr>
        <b/>
        <i/>
        <sz val="7"/>
        <color rgb="FF000000"/>
        <rFont val="Times New Roman"/>
        <family val="1"/>
        <charset val="238"/>
      </rPr>
      <t>(kol 4x5)</t>
    </r>
  </si>
  <si>
    <r>
      <t>Wartość podatku VAT</t>
    </r>
    <r>
      <rPr>
        <b/>
        <i/>
        <sz val="7"/>
        <color rgb="FF000000"/>
        <rFont val="Times New Roman"/>
        <family val="1"/>
        <charset val="238"/>
      </rPr>
      <t xml:space="preserve"> (kol 6x7)</t>
    </r>
  </si>
  <si>
    <r>
      <t xml:space="preserve">Wartość brutto    </t>
    </r>
    <r>
      <rPr>
        <b/>
        <i/>
        <sz val="7"/>
        <color rgb="FF000000"/>
        <rFont val="Times New Roman"/>
        <family val="1"/>
        <charset val="238"/>
      </rPr>
      <t>(kol 7+8)</t>
    </r>
  </si>
  <si>
    <r>
      <t xml:space="preserve">Nr katalogowy </t>
    </r>
    <r>
      <rPr>
        <b/>
        <i/>
        <sz val="7"/>
        <color rgb="FF000000"/>
        <rFont val="Times New Roman"/>
        <family val="1"/>
        <charset val="238"/>
      </rPr>
      <t>(należy podać dla każdej pozycji)</t>
    </r>
  </si>
  <si>
    <t>SUMA</t>
  </si>
  <si>
    <t>Podpisy osób uprawnionych do reprezentowania Wykonawcy</t>
  </si>
  <si>
    <t>FORMULARZ ASORTYMENTOWO - CENOWY</t>
  </si>
  <si>
    <t>SUMA CZYNSZU DZIERŻAWY</t>
  </si>
  <si>
    <t>SUMA DOSTAWY ODCZYNNIKÓW</t>
  </si>
  <si>
    <t>SUMA ZADANIA 2</t>
  </si>
  <si>
    <t>Cena jednostkowa netto  za 1 szt/op.</t>
  </si>
  <si>
    <t>Cena jednostkowa netto  za 1 szt/op./msc</t>
  </si>
  <si>
    <t>Załącznik nr 2b do SWZ</t>
  </si>
  <si>
    <t>Strzykawka do gazometrii, objętość 1-2 ml</t>
  </si>
  <si>
    <t>Szczegółowy opis przedmiotu zamówienia zawiera załącznik nr 3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</si>
</sst>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color theme="1"/>
      <name val="Arial CE"/>
      <charset val="238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b/>
      <i/>
      <sz val="7"/>
      <color rgb="FF000000"/>
      <name val="Times New Roman"/>
      <family val="1"/>
      <charset val="238"/>
    </font>
    <font>
      <i/>
      <sz val="7"/>
      <color theme="1"/>
      <name val="Times New Roman"/>
      <family val="1"/>
      <charset val="238"/>
    </font>
    <font>
      <i/>
      <sz val="7"/>
      <name val="Times New Roman"/>
      <family val="1"/>
      <charset val="238"/>
    </font>
    <font>
      <i/>
      <sz val="7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1" applyBorder="1" applyAlignment="1">
      <alignment horizontal="left" vertical="top" wrapText="1"/>
    </xf>
    <xf numFmtId="0" fontId="2" fillId="0" borderId="1" xfId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left" vertical="top" wrapText="1"/>
    </xf>
    <xf numFmtId="0" fontId="2" fillId="0" borderId="1" xfId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0" borderId="1" xfId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2" fillId="0" borderId="0" xfId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4" fontId="9" fillId="2" borderId="1" xfId="0" applyNumberFormat="1" applyFont="1" applyFill="1" applyBorder="1"/>
    <xf numFmtId="0" fontId="16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4" fillId="0" borderId="6" xfId="1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9" fillId="3" borderId="12" xfId="0" applyNumberFormat="1" applyFont="1" applyFill="1" applyBorder="1"/>
    <xf numFmtId="164" fontId="9" fillId="3" borderId="13" xfId="0" applyNumberFormat="1" applyFont="1" applyFill="1" applyBorder="1"/>
    <xf numFmtId="0" fontId="4" fillId="0" borderId="3" xfId="1" applyFont="1" applyBorder="1" applyAlignment="1">
      <alignment horizontal="center" vertical="center"/>
    </xf>
    <xf numFmtId="164" fontId="19" fillId="4" borderId="12" xfId="0" applyNumberFormat="1" applyFont="1" applyFill="1" applyBorder="1"/>
    <xf numFmtId="164" fontId="19" fillId="4" borderId="13" xfId="0" applyNumberFormat="1" applyFont="1" applyFill="1" applyBorder="1"/>
    <xf numFmtId="0" fontId="8" fillId="0" borderId="0" xfId="0" applyFont="1" applyAlignment="1">
      <alignment horizontal="center"/>
    </xf>
    <xf numFmtId="0" fontId="17" fillId="0" borderId="0" xfId="0" applyFont="1" applyAlignment="1">
      <alignment horizontal="left" wrapText="1" indent="4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19" fillId="4" borderId="14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</cellXfs>
  <cellStyles count="2">
    <cellStyle name="Normalny" xfId="0" builtinId="0"/>
    <cellStyle name="Normalny 2" xfId="1" xr:uid="{52FB81D1-FC89-4E6F-B983-72F167317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C713-3D93-4C46-903C-FD29FED9640A}">
  <dimension ref="A1:N39"/>
  <sheetViews>
    <sheetView topLeftCell="A16" workbookViewId="0">
      <selection activeCell="F47" sqref="F47"/>
    </sheetView>
  </sheetViews>
  <sheetFormatPr defaultRowHeight="15" x14ac:dyDescent="0.25"/>
  <cols>
    <col min="3" max="3" width="14.140625" customWidth="1"/>
    <col min="4" max="4" width="50.85546875" customWidth="1"/>
    <col min="5" max="5" width="15.85546875" customWidth="1"/>
    <col min="6" max="6" width="11.7109375" customWidth="1"/>
    <col min="7" max="7" width="12" customWidth="1"/>
    <col min="8" max="8" width="10.5703125" customWidth="1"/>
    <col min="9" max="9" width="13.42578125" bestFit="1" customWidth="1"/>
    <col min="10" max="10" width="12" customWidth="1"/>
    <col min="11" max="11" width="13.42578125" bestFit="1" customWidth="1"/>
    <col min="12" max="12" width="15.140625" customWidth="1"/>
  </cols>
  <sheetData>
    <row r="1" spans="1:12" x14ac:dyDescent="0.25">
      <c r="J1" s="50" t="s">
        <v>63</v>
      </c>
      <c r="K1" s="50"/>
      <c r="L1" s="50"/>
    </row>
    <row r="2" spans="1:12" x14ac:dyDescent="0.25">
      <c r="J2" s="13"/>
      <c r="K2" s="13"/>
      <c r="L2" s="13"/>
    </row>
    <row r="3" spans="1:12" ht="18.75" x14ac:dyDescent="0.25">
      <c r="C3" s="53" t="s">
        <v>57</v>
      </c>
      <c r="D3" s="53"/>
      <c r="E3" s="53"/>
      <c r="F3" s="53"/>
      <c r="G3" s="53"/>
      <c r="H3" s="53"/>
      <c r="I3" s="53"/>
      <c r="J3" s="53"/>
      <c r="K3" s="53"/>
      <c r="L3" s="13"/>
    </row>
    <row r="4" spans="1:12" x14ac:dyDescent="0.25">
      <c r="J4" s="13"/>
      <c r="K4" s="13"/>
      <c r="L4" s="13"/>
    </row>
    <row r="5" spans="1:12" ht="15.75" x14ac:dyDescent="0.25">
      <c r="C5" s="14" t="s">
        <v>48</v>
      </c>
    </row>
    <row r="6" spans="1:12" ht="33" customHeight="1" x14ac:dyDescent="0.25">
      <c r="B6" s="1" t="s">
        <v>0</v>
      </c>
      <c r="C6" s="54" t="s">
        <v>1</v>
      </c>
      <c r="D6" s="54"/>
      <c r="E6" s="54"/>
      <c r="F6" s="54"/>
      <c r="G6" s="54"/>
      <c r="H6" s="54"/>
      <c r="I6" s="54"/>
      <c r="J6" s="54"/>
      <c r="K6" s="54"/>
    </row>
    <row r="7" spans="1:12" x14ac:dyDescent="0.25">
      <c r="B7" s="1" t="s">
        <v>2</v>
      </c>
    </row>
    <row r="8" spans="1:12" x14ac:dyDescent="0.25">
      <c r="B8" s="1" t="s">
        <v>3</v>
      </c>
    </row>
    <row r="10" spans="1:12" ht="28.5" x14ac:dyDescent="0.25">
      <c r="B10" s="21" t="s">
        <v>49</v>
      </c>
      <c r="C10" s="21" t="s">
        <v>4</v>
      </c>
      <c r="D10" s="22" t="s">
        <v>5</v>
      </c>
      <c r="E10" s="22" t="s">
        <v>6</v>
      </c>
      <c r="F10" s="22" t="s">
        <v>7</v>
      </c>
      <c r="G10" s="23" t="s">
        <v>61</v>
      </c>
      <c r="H10" s="24" t="s">
        <v>50</v>
      </c>
      <c r="I10" s="25" t="s">
        <v>51</v>
      </c>
      <c r="J10" s="25" t="s">
        <v>52</v>
      </c>
      <c r="K10" s="25" t="s">
        <v>53</v>
      </c>
      <c r="L10" s="32" t="s">
        <v>54</v>
      </c>
    </row>
    <row r="11" spans="1:12" x14ac:dyDescent="0.25">
      <c r="B11" s="26">
        <v>1</v>
      </c>
      <c r="C11" s="26">
        <v>2</v>
      </c>
      <c r="D11" s="27">
        <v>3</v>
      </c>
      <c r="E11" s="27">
        <v>4</v>
      </c>
      <c r="F11" s="28">
        <v>5</v>
      </c>
      <c r="G11" s="28">
        <v>6</v>
      </c>
      <c r="H11" s="28">
        <v>7</v>
      </c>
      <c r="I11" s="28">
        <v>8</v>
      </c>
      <c r="J11" s="28">
        <v>9</v>
      </c>
      <c r="K11" s="28">
        <v>10</v>
      </c>
      <c r="L11" s="31">
        <v>11</v>
      </c>
    </row>
    <row r="12" spans="1:12" x14ac:dyDescent="0.25">
      <c r="B12" s="2">
        <v>1</v>
      </c>
      <c r="C12" s="3" t="s">
        <v>8</v>
      </c>
      <c r="D12" s="4" t="s">
        <v>9</v>
      </c>
      <c r="E12" s="5" t="s">
        <v>10</v>
      </c>
      <c r="F12" s="6">
        <v>12</v>
      </c>
      <c r="G12" s="2"/>
      <c r="H12" s="35">
        <v>8</v>
      </c>
      <c r="I12" s="29">
        <f>ROUND(F12*ROUND(G12,2),2)</f>
        <v>0</v>
      </c>
      <c r="J12" s="29">
        <f>ROUND(H12/100*ROUND(I12,2),2)</f>
        <v>0</v>
      </c>
      <c r="K12" s="29">
        <f>I12+J12</f>
        <v>0</v>
      </c>
      <c r="L12" s="2"/>
    </row>
    <row r="13" spans="1:12" x14ac:dyDescent="0.25">
      <c r="B13" s="2">
        <v>2</v>
      </c>
      <c r="C13" s="17" t="s">
        <v>8</v>
      </c>
      <c r="D13" s="4" t="s">
        <v>11</v>
      </c>
      <c r="E13" s="5" t="s">
        <v>10</v>
      </c>
      <c r="F13" s="7">
        <v>12</v>
      </c>
      <c r="G13" s="2"/>
      <c r="H13" s="35">
        <v>8</v>
      </c>
      <c r="I13" s="29">
        <f t="shared" ref="I13:I32" si="0">ROUND(F13*ROUND(G13,2),2)</f>
        <v>0</v>
      </c>
      <c r="J13" s="29">
        <f t="shared" ref="J13:J32" si="1">ROUND(H13/100*ROUND(I13,2),2)</f>
        <v>0</v>
      </c>
      <c r="K13" s="29">
        <f t="shared" ref="K13:K32" si="2">I13+J13</f>
        <v>0</v>
      </c>
      <c r="L13" s="2"/>
    </row>
    <row r="14" spans="1:12" x14ac:dyDescent="0.25">
      <c r="B14" s="2">
        <v>3</v>
      </c>
      <c r="C14" s="17" t="s">
        <v>12</v>
      </c>
      <c r="D14" s="4" t="s">
        <v>13</v>
      </c>
      <c r="E14" s="5" t="s">
        <v>10</v>
      </c>
      <c r="F14" s="6">
        <v>6</v>
      </c>
      <c r="G14" s="2"/>
      <c r="H14" s="35">
        <v>8</v>
      </c>
      <c r="I14" s="29">
        <f t="shared" si="0"/>
        <v>0</v>
      </c>
      <c r="J14" s="29">
        <f t="shared" si="1"/>
        <v>0</v>
      </c>
      <c r="K14" s="29">
        <f t="shared" si="2"/>
        <v>0</v>
      </c>
      <c r="L14" s="2"/>
    </row>
    <row r="15" spans="1:12" x14ac:dyDescent="0.25">
      <c r="B15" s="2">
        <v>4</v>
      </c>
      <c r="C15" s="17" t="s">
        <v>12</v>
      </c>
      <c r="D15" s="4" t="s">
        <v>14</v>
      </c>
      <c r="E15" s="5" t="s">
        <v>10</v>
      </c>
      <c r="F15" s="7">
        <v>6</v>
      </c>
      <c r="G15" s="2"/>
      <c r="H15" s="35">
        <v>8</v>
      </c>
      <c r="I15" s="29">
        <f t="shared" si="0"/>
        <v>0</v>
      </c>
      <c r="J15" s="29">
        <f t="shared" si="1"/>
        <v>0</v>
      </c>
      <c r="K15" s="29">
        <f t="shared" si="2"/>
        <v>0</v>
      </c>
      <c r="L15" s="2"/>
    </row>
    <row r="16" spans="1:12" x14ac:dyDescent="0.25">
      <c r="B16" s="2">
        <v>5</v>
      </c>
      <c r="C16" s="17" t="s">
        <v>12</v>
      </c>
      <c r="D16" s="4" t="s">
        <v>15</v>
      </c>
      <c r="E16" s="5" t="s">
        <v>10</v>
      </c>
      <c r="F16" s="6">
        <v>6</v>
      </c>
      <c r="G16" s="2"/>
      <c r="H16" s="35">
        <v>8</v>
      </c>
      <c r="I16" s="29">
        <f t="shared" si="0"/>
        <v>0</v>
      </c>
      <c r="J16" s="29">
        <f t="shared" si="1"/>
        <v>0</v>
      </c>
      <c r="K16" s="29">
        <f t="shared" si="2"/>
        <v>0</v>
      </c>
      <c r="L16" s="2"/>
    </row>
    <row r="17" spans="1:12" x14ac:dyDescent="0.25">
      <c r="B17" s="2">
        <v>6</v>
      </c>
      <c r="C17" s="17" t="s">
        <v>12</v>
      </c>
      <c r="D17" s="4" t="s">
        <v>16</v>
      </c>
      <c r="E17" s="5" t="s">
        <v>10</v>
      </c>
      <c r="F17" s="7">
        <v>6</v>
      </c>
      <c r="G17" s="2"/>
      <c r="H17" s="35">
        <v>8</v>
      </c>
      <c r="I17" s="29">
        <f t="shared" si="0"/>
        <v>0</v>
      </c>
      <c r="J17" s="29">
        <f t="shared" si="1"/>
        <v>0</v>
      </c>
      <c r="K17" s="29">
        <f t="shared" si="2"/>
        <v>0</v>
      </c>
      <c r="L17" s="2"/>
    </row>
    <row r="18" spans="1:12" x14ac:dyDescent="0.25">
      <c r="B18" s="2">
        <v>7</v>
      </c>
      <c r="C18" s="17" t="s">
        <v>12</v>
      </c>
      <c r="D18" s="4" t="s">
        <v>17</v>
      </c>
      <c r="E18" s="5" t="s">
        <v>10</v>
      </c>
      <c r="F18" s="6">
        <v>6</v>
      </c>
      <c r="G18" s="2"/>
      <c r="H18" s="35">
        <v>8</v>
      </c>
      <c r="I18" s="29">
        <f t="shared" si="0"/>
        <v>0</v>
      </c>
      <c r="J18" s="29">
        <f t="shared" si="1"/>
        <v>0</v>
      </c>
      <c r="K18" s="29">
        <f t="shared" si="2"/>
        <v>0</v>
      </c>
      <c r="L18" s="2"/>
    </row>
    <row r="19" spans="1:12" x14ac:dyDescent="0.25">
      <c r="B19" s="2">
        <v>8</v>
      </c>
      <c r="C19" s="17" t="s">
        <v>18</v>
      </c>
      <c r="D19" s="4" t="s">
        <v>19</v>
      </c>
      <c r="E19" s="5" t="s">
        <v>10</v>
      </c>
      <c r="F19" s="7">
        <v>36</v>
      </c>
      <c r="G19" s="2"/>
      <c r="H19" s="35">
        <v>8</v>
      </c>
      <c r="I19" s="29">
        <f t="shared" si="0"/>
        <v>0</v>
      </c>
      <c r="J19" s="29">
        <f t="shared" si="1"/>
        <v>0</v>
      </c>
      <c r="K19" s="29">
        <f t="shared" si="2"/>
        <v>0</v>
      </c>
      <c r="L19" s="2"/>
    </row>
    <row r="20" spans="1:12" x14ac:dyDescent="0.25">
      <c r="B20" s="2">
        <v>9</v>
      </c>
      <c r="C20" s="17" t="s">
        <v>20</v>
      </c>
      <c r="D20" s="4" t="s">
        <v>21</v>
      </c>
      <c r="E20" s="5" t="s">
        <v>10</v>
      </c>
      <c r="F20" s="6">
        <v>10</v>
      </c>
      <c r="G20" s="2"/>
      <c r="H20" s="35">
        <v>8</v>
      </c>
      <c r="I20" s="29">
        <f t="shared" si="0"/>
        <v>0</v>
      </c>
      <c r="J20" s="29">
        <f t="shared" si="1"/>
        <v>0</v>
      </c>
      <c r="K20" s="29">
        <f t="shared" si="2"/>
        <v>0</v>
      </c>
      <c r="L20" s="2"/>
    </row>
    <row r="21" spans="1:12" x14ac:dyDescent="0.25">
      <c r="B21" s="2">
        <v>10</v>
      </c>
      <c r="C21" s="17" t="s">
        <v>22</v>
      </c>
      <c r="D21" s="4" t="s">
        <v>23</v>
      </c>
      <c r="E21" s="5" t="s">
        <v>10</v>
      </c>
      <c r="F21" s="7">
        <v>5</v>
      </c>
      <c r="G21" s="2"/>
      <c r="H21" s="35">
        <v>8</v>
      </c>
      <c r="I21" s="29">
        <f t="shared" si="0"/>
        <v>0</v>
      </c>
      <c r="J21" s="29">
        <f t="shared" si="1"/>
        <v>0</v>
      </c>
      <c r="K21" s="29">
        <f t="shared" si="2"/>
        <v>0</v>
      </c>
      <c r="L21" s="2"/>
    </row>
    <row r="22" spans="1:12" x14ac:dyDescent="0.25">
      <c r="A22" t="s">
        <v>24</v>
      </c>
      <c r="B22" s="2">
        <v>11</v>
      </c>
      <c r="C22" s="17" t="s">
        <v>25</v>
      </c>
      <c r="D22" s="4" t="s">
        <v>26</v>
      </c>
      <c r="E22" s="5" t="s">
        <v>10</v>
      </c>
      <c r="F22" s="6">
        <v>14</v>
      </c>
      <c r="G22" s="2"/>
      <c r="H22" s="35">
        <v>8</v>
      </c>
      <c r="I22" s="29">
        <f t="shared" si="0"/>
        <v>0</v>
      </c>
      <c r="J22" s="29">
        <f t="shared" si="1"/>
        <v>0</v>
      </c>
      <c r="K22" s="29">
        <f t="shared" si="2"/>
        <v>0</v>
      </c>
      <c r="L22" s="2"/>
    </row>
    <row r="23" spans="1:12" x14ac:dyDescent="0.25">
      <c r="B23" s="2">
        <v>12</v>
      </c>
      <c r="C23" s="17" t="s">
        <v>18</v>
      </c>
      <c r="D23" s="4" t="s">
        <v>27</v>
      </c>
      <c r="E23" s="5" t="s">
        <v>10</v>
      </c>
      <c r="F23" s="7">
        <v>2</v>
      </c>
      <c r="G23" s="2"/>
      <c r="H23" s="35">
        <v>8</v>
      </c>
      <c r="I23" s="29">
        <f t="shared" si="0"/>
        <v>0</v>
      </c>
      <c r="J23" s="29">
        <f t="shared" si="1"/>
        <v>0</v>
      </c>
      <c r="K23" s="29">
        <f t="shared" si="2"/>
        <v>0</v>
      </c>
      <c r="L23" s="2"/>
    </row>
    <row r="24" spans="1:12" x14ac:dyDescent="0.25">
      <c r="B24" s="2">
        <v>13</v>
      </c>
      <c r="C24" s="17" t="s">
        <v>25</v>
      </c>
      <c r="D24" s="4" t="s">
        <v>28</v>
      </c>
      <c r="E24" s="5" t="s">
        <v>10</v>
      </c>
      <c r="F24" s="6">
        <v>8</v>
      </c>
      <c r="G24" s="2"/>
      <c r="H24" s="35">
        <v>8</v>
      </c>
      <c r="I24" s="29">
        <f t="shared" si="0"/>
        <v>0</v>
      </c>
      <c r="J24" s="29">
        <f t="shared" si="1"/>
        <v>0</v>
      </c>
      <c r="K24" s="29">
        <f t="shared" si="2"/>
        <v>0</v>
      </c>
      <c r="L24" s="2"/>
    </row>
    <row r="25" spans="1:12" x14ac:dyDescent="0.25">
      <c r="B25" s="2">
        <v>14</v>
      </c>
      <c r="C25" s="17" t="s">
        <v>18</v>
      </c>
      <c r="D25" s="4" t="s">
        <v>29</v>
      </c>
      <c r="E25" s="5" t="s">
        <v>10</v>
      </c>
      <c r="F25" s="7">
        <v>20</v>
      </c>
      <c r="G25" s="2"/>
      <c r="H25" s="35">
        <v>8</v>
      </c>
      <c r="I25" s="29">
        <f t="shared" si="0"/>
        <v>0</v>
      </c>
      <c r="J25" s="29">
        <f t="shared" si="1"/>
        <v>0</v>
      </c>
      <c r="K25" s="29">
        <f t="shared" si="2"/>
        <v>0</v>
      </c>
      <c r="L25" s="2"/>
    </row>
    <row r="26" spans="1:12" x14ac:dyDescent="0.25">
      <c r="B26" s="2">
        <v>15</v>
      </c>
      <c r="C26" s="17" t="s">
        <v>25</v>
      </c>
      <c r="D26" s="4" t="s">
        <v>30</v>
      </c>
      <c r="E26" s="5" t="s">
        <v>10</v>
      </c>
      <c r="F26" s="6">
        <v>12</v>
      </c>
      <c r="G26" s="2"/>
      <c r="H26" s="35">
        <v>8</v>
      </c>
      <c r="I26" s="29">
        <f t="shared" si="0"/>
        <v>0</v>
      </c>
      <c r="J26" s="29">
        <f t="shared" si="1"/>
        <v>0</v>
      </c>
      <c r="K26" s="29">
        <f t="shared" si="2"/>
        <v>0</v>
      </c>
      <c r="L26" s="2"/>
    </row>
    <row r="27" spans="1:12" x14ac:dyDescent="0.25">
      <c r="B27" s="2">
        <v>16</v>
      </c>
      <c r="C27" s="17" t="s">
        <v>18</v>
      </c>
      <c r="D27" s="8" t="s">
        <v>31</v>
      </c>
      <c r="E27" s="5" t="s">
        <v>10</v>
      </c>
      <c r="F27" s="7">
        <v>14</v>
      </c>
      <c r="G27" s="2"/>
      <c r="H27" s="35">
        <v>8</v>
      </c>
      <c r="I27" s="29">
        <f t="shared" si="0"/>
        <v>0</v>
      </c>
      <c r="J27" s="29">
        <f t="shared" si="1"/>
        <v>0</v>
      </c>
      <c r="K27" s="29">
        <f t="shared" si="2"/>
        <v>0</v>
      </c>
      <c r="L27" s="2"/>
    </row>
    <row r="28" spans="1:12" x14ac:dyDescent="0.25">
      <c r="B28" s="2">
        <v>17</v>
      </c>
      <c r="C28" s="17" t="s">
        <v>32</v>
      </c>
      <c r="D28" s="15" t="s">
        <v>33</v>
      </c>
      <c r="E28" s="5" t="s">
        <v>34</v>
      </c>
      <c r="F28" s="7">
        <v>4</v>
      </c>
      <c r="G28" s="2"/>
      <c r="H28" s="35">
        <v>8</v>
      </c>
      <c r="I28" s="29">
        <f t="shared" si="0"/>
        <v>0</v>
      </c>
      <c r="J28" s="29">
        <f t="shared" si="1"/>
        <v>0</v>
      </c>
      <c r="K28" s="29">
        <f t="shared" si="2"/>
        <v>0</v>
      </c>
      <c r="L28" s="2"/>
    </row>
    <row r="29" spans="1:12" x14ac:dyDescent="0.25">
      <c r="B29" s="2">
        <v>18</v>
      </c>
      <c r="C29" s="17" t="s">
        <v>35</v>
      </c>
      <c r="D29" s="16" t="s">
        <v>36</v>
      </c>
      <c r="E29" s="5" t="s">
        <v>34</v>
      </c>
      <c r="F29" s="7">
        <v>6</v>
      </c>
      <c r="G29" s="2"/>
      <c r="H29" s="35">
        <v>8</v>
      </c>
      <c r="I29" s="29">
        <f t="shared" si="0"/>
        <v>0</v>
      </c>
      <c r="J29" s="29">
        <f t="shared" si="1"/>
        <v>0</v>
      </c>
      <c r="K29" s="29">
        <f t="shared" si="2"/>
        <v>0</v>
      </c>
      <c r="L29" s="2"/>
    </row>
    <row r="30" spans="1:12" x14ac:dyDescent="0.25">
      <c r="B30" s="2">
        <v>19</v>
      </c>
      <c r="C30" s="17" t="s">
        <v>37</v>
      </c>
      <c r="D30" s="16" t="s">
        <v>64</v>
      </c>
      <c r="E30" s="5" t="s">
        <v>10</v>
      </c>
      <c r="F30" s="7">
        <v>3500</v>
      </c>
      <c r="G30" s="2"/>
      <c r="H30" s="35">
        <v>8</v>
      </c>
      <c r="I30" s="29">
        <f t="shared" si="0"/>
        <v>0</v>
      </c>
      <c r="J30" s="29">
        <f t="shared" si="1"/>
        <v>0</v>
      </c>
      <c r="K30" s="29">
        <f t="shared" si="2"/>
        <v>0</v>
      </c>
      <c r="L30" s="2"/>
    </row>
    <row r="31" spans="1:12" x14ac:dyDescent="0.25">
      <c r="B31" s="2">
        <v>20</v>
      </c>
      <c r="C31" s="17" t="s">
        <v>37</v>
      </c>
      <c r="D31" s="16" t="s">
        <v>38</v>
      </c>
      <c r="E31" s="5" t="s">
        <v>39</v>
      </c>
      <c r="F31" s="7">
        <v>45</v>
      </c>
      <c r="G31" s="2"/>
      <c r="H31" s="35">
        <v>8</v>
      </c>
      <c r="I31" s="29">
        <f t="shared" si="0"/>
        <v>0</v>
      </c>
      <c r="J31" s="29">
        <f t="shared" si="1"/>
        <v>0</v>
      </c>
      <c r="K31" s="29">
        <f t="shared" si="2"/>
        <v>0</v>
      </c>
      <c r="L31" s="2"/>
    </row>
    <row r="32" spans="1:12" x14ac:dyDescent="0.25">
      <c r="B32" s="2">
        <v>21</v>
      </c>
      <c r="C32" s="17" t="s">
        <v>40</v>
      </c>
      <c r="D32" s="16" t="s">
        <v>41</v>
      </c>
      <c r="E32" s="5" t="s">
        <v>42</v>
      </c>
      <c r="F32" s="7">
        <v>6</v>
      </c>
      <c r="G32" s="2"/>
      <c r="H32" s="35">
        <v>23</v>
      </c>
      <c r="I32" s="29">
        <f t="shared" si="0"/>
        <v>0</v>
      </c>
      <c r="J32" s="29">
        <f t="shared" si="1"/>
        <v>0</v>
      </c>
      <c r="K32" s="29">
        <f t="shared" si="2"/>
        <v>0</v>
      </c>
      <c r="L32" s="2"/>
    </row>
    <row r="33" spans="5:14" ht="15.75" x14ac:dyDescent="0.25">
      <c r="F33" s="11"/>
      <c r="H33" s="33" t="s">
        <v>55</v>
      </c>
      <c r="I33" s="30">
        <f>SUM(I12:I32)</f>
        <v>0</v>
      </c>
      <c r="J33" s="30">
        <f>SUM(J12:J32)</f>
        <v>0</v>
      </c>
      <c r="K33" s="30">
        <f>SUM(K12:K32)</f>
        <v>0</v>
      </c>
    </row>
    <row r="36" spans="5:14" ht="15.75" x14ac:dyDescent="0.25">
      <c r="E36" s="51" t="s">
        <v>65</v>
      </c>
      <c r="F36" s="51"/>
      <c r="G36" s="51"/>
      <c r="H36" s="51"/>
      <c r="I36" s="51"/>
      <c r="J36" s="51"/>
      <c r="K36" s="51"/>
      <c r="L36" s="51"/>
      <c r="M36" s="51"/>
      <c r="N36" s="51"/>
    </row>
    <row r="39" spans="5:14" x14ac:dyDescent="0.25">
      <c r="H39" s="52" t="s">
        <v>56</v>
      </c>
      <c r="I39" s="52"/>
      <c r="J39" s="52"/>
      <c r="K39" s="52"/>
      <c r="L39" s="52"/>
    </row>
  </sheetData>
  <mergeCells count="5">
    <mergeCell ref="J1:L1"/>
    <mergeCell ref="E36:N36"/>
    <mergeCell ref="H39:L39"/>
    <mergeCell ref="C3:K3"/>
    <mergeCell ref="C6:K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AB476-6D08-478C-AF60-4A2E52087972}">
  <sheetPr>
    <pageSetUpPr fitToPage="1"/>
  </sheetPr>
  <dimension ref="B1:N35"/>
  <sheetViews>
    <sheetView tabSelected="1" topLeftCell="A13" workbookViewId="0">
      <selection activeCell="D38" sqref="D38"/>
    </sheetView>
  </sheetViews>
  <sheetFormatPr defaultRowHeight="15" x14ac:dyDescent="0.25"/>
  <cols>
    <col min="3" max="3" width="13.140625" customWidth="1"/>
    <col min="4" max="4" width="49.85546875" customWidth="1"/>
    <col min="5" max="5" width="17.42578125" customWidth="1"/>
    <col min="6" max="6" width="11.140625" customWidth="1"/>
    <col min="7" max="7" width="11.28515625" customWidth="1"/>
    <col min="8" max="8" width="11.42578125" customWidth="1"/>
    <col min="9" max="9" width="13.42578125" bestFit="1" customWidth="1"/>
    <col min="10" max="10" width="11.85546875" customWidth="1"/>
    <col min="11" max="11" width="13.42578125" bestFit="1" customWidth="1"/>
    <col min="12" max="12" width="16.5703125" customWidth="1"/>
  </cols>
  <sheetData>
    <row r="1" spans="2:12" x14ac:dyDescent="0.25">
      <c r="E1" s="50"/>
      <c r="F1" s="50"/>
      <c r="G1" s="50"/>
      <c r="J1" s="50" t="s">
        <v>63</v>
      </c>
      <c r="K1" s="50"/>
      <c r="L1" s="50"/>
    </row>
    <row r="2" spans="2:12" x14ac:dyDescent="0.25">
      <c r="E2" s="13"/>
      <c r="F2" s="13"/>
      <c r="G2" s="13"/>
    </row>
    <row r="3" spans="2:12" ht="18.75" x14ac:dyDescent="0.25">
      <c r="C3" s="53" t="s">
        <v>57</v>
      </c>
      <c r="D3" s="53"/>
      <c r="E3" s="53"/>
      <c r="F3" s="53"/>
      <c r="G3" s="53"/>
      <c r="H3" s="53"/>
      <c r="I3" s="53"/>
      <c r="J3" s="53"/>
      <c r="K3" s="34"/>
    </row>
    <row r="4" spans="2:12" x14ac:dyDescent="0.25">
      <c r="E4" s="13"/>
      <c r="F4" s="13"/>
      <c r="G4" s="13"/>
    </row>
    <row r="5" spans="2:12" ht="15.75" x14ac:dyDescent="0.25">
      <c r="C5" s="14" t="s">
        <v>47</v>
      </c>
    </row>
    <row r="6" spans="2:12" ht="33" customHeight="1" x14ac:dyDescent="0.25">
      <c r="B6" s="1" t="s">
        <v>0</v>
      </c>
      <c r="C6" s="54" t="s">
        <v>43</v>
      </c>
      <c r="D6" s="54"/>
      <c r="E6" s="54"/>
      <c r="F6" s="54"/>
      <c r="G6" s="54"/>
      <c r="H6" s="54"/>
      <c r="I6" s="54"/>
      <c r="J6" s="54"/>
      <c r="K6" s="54"/>
    </row>
    <row r="7" spans="2:12" x14ac:dyDescent="0.25">
      <c r="B7" s="1" t="s">
        <v>2</v>
      </c>
    </row>
    <row r="8" spans="2:12" x14ac:dyDescent="0.25">
      <c r="B8" s="1" t="s">
        <v>3</v>
      </c>
    </row>
    <row r="10" spans="2:12" ht="31.5" x14ac:dyDescent="0.25">
      <c r="B10" s="21" t="s">
        <v>49</v>
      </c>
      <c r="C10" s="21" t="s">
        <v>4</v>
      </c>
      <c r="D10" s="22" t="s">
        <v>5</v>
      </c>
      <c r="E10" s="22" t="s">
        <v>6</v>
      </c>
      <c r="F10" s="22" t="s">
        <v>7</v>
      </c>
      <c r="G10" s="23" t="s">
        <v>62</v>
      </c>
      <c r="H10" s="24" t="s">
        <v>50</v>
      </c>
      <c r="I10" s="25" t="s">
        <v>51</v>
      </c>
      <c r="J10" s="25" t="s">
        <v>52</v>
      </c>
      <c r="K10" s="25" t="s">
        <v>53</v>
      </c>
      <c r="L10" s="32" t="s">
        <v>54</v>
      </c>
    </row>
    <row r="11" spans="2:12" x14ac:dyDescent="0.25">
      <c r="B11" s="26">
        <v>1</v>
      </c>
      <c r="C11" s="26">
        <v>2</v>
      </c>
      <c r="D11" s="27">
        <v>3</v>
      </c>
      <c r="E11" s="27">
        <v>4</v>
      </c>
      <c r="F11" s="28">
        <v>5</v>
      </c>
      <c r="G11" s="28">
        <v>6</v>
      </c>
      <c r="H11" s="28">
        <v>7</v>
      </c>
      <c r="I11" s="28">
        <v>8</v>
      </c>
      <c r="J11" s="28">
        <v>9</v>
      </c>
      <c r="K11" s="28">
        <v>10</v>
      </c>
      <c r="L11" s="28">
        <v>11</v>
      </c>
    </row>
    <row r="12" spans="2:12" x14ac:dyDescent="0.25">
      <c r="B12" s="2">
        <v>1</v>
      </c>
      <c r="C12" s="18" t="s">
        <v>44</v>
      </c>
      <c r="D12" s="12" t="s">
        <v>45</v>
      </c>
      <c r="E12" s="5" t="s">
        <v>46</v>
      </c>
      <c r="F12" s="6">
        <v>24</v>
      </c>
      <c r="G12" s="2"/>
      <c r="H12" s="35">
        <v>23</v>
      </c>
      <c r="I12" s="29">
        <f>ROUND(F12*ROUND(G12,2),2)</f>
        <v>0</v>
      </c>
      <c r="J12" s="29">
        <f>ROUND(H12/100*ROUND(I12,2),2)</f>
        <v>0</v>
      </c>
      <c r="K12" s="29">
        <f>I12+J12</f>
        <v>0</v>
      </c>
      <c r="L12" s="2"/>
    </row>
    <row r="13" spans="2:12" x14ac:dyDescent="0.25">
      <c r="B13" s="2">
        <v>2</v>
      </c>
      <c r="C13" s="18" t="s">
        <v>44</v>
      </c>
      <c r="D13" s="12" t="s">
        <v>45</v>
      </c>
      <c r="E13" s="5" t="s">
        <v>46</v>
      </c>
      <c r="F13" s="6">
        <v>24</v>
      </c>
      <c r="G13" s="2"/>
      <c r="H13" s="35">
        <v>23</v>
      </c>
      <c r="I13" s="29">
        <f t="shared" ref="I13:I28" si="0">ROUND(F13*ROUND(G13,2),2)</f>
        <v>0</v>
      </c>
      <c r="J13" s="29">
        <f t="shared" ref="J13:J28" si="1">ROUND(H13/100*ROUND(I13,2),2)</f>
        <v>0</v>
      </c>
      <c r="K13" s="29">
        <f t="shared" ref="K13:K28" si="2">I13+J13</f>
        <v>0</v>
      </c>
      <c r="L13" s="2"/>
    </row>
    <row r="14" spans="2:12" x14ac:dyDescent="0.25">
      <c r="B14" s="2">
        <v>3</v>
      </c>
      <c r="C14" s="18" t="s">
        <v>44</v>
      </c>
      <c r="D14" s="12" t="s">
        <v>45</v>
      </c>
      <c r="E14" s="5" t="s">
        <v>46</v>
      </c>
      <c r="F14" s="6">
        <v>24</v>
      </c>
      <c r="G14" s="2"/>
      <c r="H14" s="35">
        <v>23</v>
      </c>
      <c r="I14" s="29">
        <f t="shared" si="0"/>
        <v>0</v>
      </c>
      <c r="J14" s="29">
        <f t="shared" si="1"/>
        <v>0</v>
      </c>
      <c r="K14" s="29">
        <f t="shared" si="2"/>
        <v>0</v>
      </c>
      <c r="L14" s="2"/>
    </row>
    <row r="15" spans="2:12" x14ac:dyDescent="0.25">
      <c r="B15" s="2">
        <v>4</v>
      </c>
      <c r="C15" s="18" t="s">
        <v>44</v>
      </c>
      <c r="D15" s="12" t="s">
        <v>45</v>
      </c>
      <c r="E15" s="5" t="s">
        <v>46</v>
      </c>
      <c r="F15" s="6">
        <v>24</v>
      </c>
      <c r="G15" s="2"/>
      <c r="H15" s="35">
        <v>23</v>
      </c>
      <c r="I15" s="29">
        <f t="shared" si="0"/>
        <v>0</v>
      </c>
      <c r="J15" s="29">
        <f t="shared" si="1"/>
        <v>0</v>
      </c>
      <c r="K15" s="29">
        <f t="shared" si="2"/>
        <v>0</v>
      </c>
      <c r="L15" s="2"/>
    </row>
    <row r="16" spans="2:12" ht="15.75" thickBot="1" x14ac:dyDescent="0.3">
      <c r="B16" s="2">
        <v>5</v>
      </c>
      <c r="C16" s="18" t="s">
        <v>44</v>
      </c>
      <c r="D16" s="12" t="s">
        <v>45</v>
      </c>
      <c r="E16" s="5" t="s">
        <v>46</v>
      </c>
      <c r="F16" s="38">
        <v>24</v>
      </c>
      <c r="G16" s="39"/>
      <c r="H16" s="40">
        <v>23</v>
      </c>
      <c r="I16" s="41">
        <f t="shared" si="0"/>
        <v>0</v>
      </c>
      <c r="J16" s="41">
        <f t="shared" si="1"/>
        <v>0</v>
      </c>
      <c r="K16" s="41">
        <f t="shared" si="2"/>
        <v>0</v>
      </c>
      <c r="L16" s="2"/>
    </row>
    <row r="17" spans="2:14" ht="16.5" thickBot="1" x14ac:dyDescent="0.3">
      <c r="B17" s="36"/>
      <c r="D17" s="37"/>
      <c r="E17" s="37"/>
      <c r="F17" s="55" t="s">
        <v>58</v>
      </c>
      <c r="G17" s="56"/>
      <c r="H17" s="57"/>
      <c r="I17" s="45">
        <f>SUM(I12:I16)</f>
        <v>0</v>
      </c>
      <c r="J17" s="45">
        <f>SUM(J12:J16)</f>
        <v>0</v>
      </c>
      <c r="K17" s="46">
        <f>SUM(K12:K16)</f>
        <v>0</v>
      </c>
    </row>
    <row r="18" spans="2:14" x14ac:dyDescent="0.25">
      <c r="B18" s="2">
        <v>6</v>
      </c>
      <c r="C18" s="18" t="s">
        <v>25</v>
      </c>
      <c r="D18" s="4" t="s">
        <v>26</v>
      </c>
      <c r="E18" s="5" t="s">
        <v>10</v>
      </c>
      <c r="F18" s="6">
        <v>66</v>
      </c>
      <c r="G18" s="42"/>
      <c r="H18" s="43">
        <v>8</v>
      </c>
      <c r="I18" s="44">
        <f t="shared" si="0"/>
        <v>0</v>
      </c>
      <c r="J18" s="44">
        <f t="shared" si="1"/>
        <v>0</v>
      </c>
      <c r="K18" s="44">
        <f t="shared" si="2"/>
        <v>0</v>
      </c>
      <c r="L18" s="2"/>
    </row>
    <row r="19" spans="2:14" x14ac:dyDescent="0.25">
      <c r="B19" s="2">
        <v>7</v>
      </c>
      <c r="C19" s="18" t="s">
        <v>18</v>
      </c>
      <c r="D19" s="4" t="s">
        <v>27</v>
      </c>
      <c r="E19" s="5" t="s">
        <v>10</v>
      </c>
      <c r="F19" s="7">
        <v>10</v>
      </c>
      <c r="G19" s="2"/>
      <c r="H19" s="35">
        <v>8</v>
      </c>
      <c r="I19" s="29">
        <f t="shared" si="0"/>
        <v>0</v>
      </c>
      <c r="J19" s="29">
        <f t="shared" si="1"/>
        <v>0</v>
      </c>
      <c r="K19" s="29">
        <f t="shared" si="2"/>
        <v>0</v>
      </c>
      <c r="L19" s="2"/>
    </row>
    <row r="20" spans="2:14" x14ac:dyDescent="0.25">
      <c r="B20" s="2">
        <v>8</v>
      </c>
      <c r="C20" s="18" t="s">
        <v>25</v>
      </c>
      <c r="D20" s="4" t="s">
        <v>28</v>
      </c>
      <c r="E20" s="5" t="s">
        <v>10</v>
      </c>
      <c r="F20" s="6">
        <v>40</v>
      </c>
      <c r="G20" s="2"/>
      <c r="H20" s="35">
        <v>8</v>
      </c>
      <c r="I20" s="29">
        <f t="shared" si="0"/>
        <v>0</v>
      </c>
      <c r="J20" s="29">
        <f t="shared" si="1"/>
        <v>0</v>
      </c>
      <c r="K20" s="29">
        <f t="shared" si="2"/>
        <v>0</v>
      </c>
      <c r="L20" s="2"/>
    </row>
    <row r="21" spans="2:14" x14ac:dyDescent="0.25">
      <c r="B21" s="2">
        <v>9</v>
      </c>
      <c r="C21" s="18" t="s">
        <v>18</v>
      </c>
      <c r="D21" s="4" t="s">
        <v>29</v>
      </c>
      <c r="E21" s="5" t="s">
        <v>10</v>
      </c>
      <c r="F21" s="7">
        <v>100</v>
      </c>
      <c r="G21" s="2"/>
      <c r="H21" s="35">
        <v>8</v>
      </c>
      <c r="I21" s="29">
        <f t="shared" si="0"/>
        <v>0</v>
      </c>
      <c r="J21" s="29">
        <f t="shared" si="1"/>
        <v>0</v>
      </c>
      <c r="K21" s="29">
        <f t="shared" si="2"/>
        <v>0</v>
      </c>
      <c r="L21" s="2"/>
    </row>
    <row r="22" spans="2:14" x14ac:dyDescent="0.25">
      <c r="B22" s="2">
        <v>10</v>
      </c>
      <c r="C22" s="18" t="s">
        <v>25</v>
      </c>
      <c r="D22" s="4" t="s">
        <v>30</v>
      </c>
      <c r="E22" s="5" t="s">
        <v>10</v>
      </c>
      <c r="F22" s="6">
        <v>60</v>
      </c>
      <c r="G22" s="2"/>
      <c r="H22" s="35">
        <v>8</v>
      </c>
      <c r="I22" s="29">
        <f t="shared" si="0"/>
        <v>0</v>
      </c>
      <c r="J22" s="29">
        <f t="shared" si="1"/>
        <v>0</v>
      </c>
      <c r="K22" s="29">
        <f t="shared" si="2"/>
        <v>0</v>
      </c>
      <c r="L22" s="2"/>
    </row>
    <row r="23" spans="2:14" ht="17.25" customHeight="1" x14ac:dyDescent="0.25">
      <c r="B23" s="19">
        <v>11</v>
      </c>
      <c r="C23" s="17" t="s">
        <v>18</v>
      </c>
      <c r="D23" s="20" t="s">
        <v>31</v>
      </c>
      <c r="E23" s="5" t="s">
        <v>10</v>
      </c>
      <c r="F23" s="7">
        <v>66</v>
      </c>
      <c r="G23" s="2"/>
      <c r="H23" s="35">
        <v>8</v>
      </c>
      <c r="I23" s="29">
        <f t="shared" si="0"/>
        <v>0</v>
      </c>
      <c r="J23" s="29">
        <f t="shared" si="1"/>
        <v>0</v>
      </c>
      <c r="K23" s="29">
        <f t="shared" si="2"/>
        <v>0</v>
      </c>
      <c r="L23" s="2"/>
    </row>
    <row r="24" spans="2:14" x14ac:dyDescent="0.25">
      <c r="B24" s="2">
        <v>12</v>
      </c>
      <c r="C24" s="18" t="s">
        <v>32</v>
      </c>
      <c r="D24" s="9" t="s">
        <v>33</v>
      </c>
      <c r="E24" s="5" t="s">
        <v>34</v>
      </c>
      <c r="F24" s="7">
        <v>20</v>
      </c>
      <c r="G24" s="2"/>
      <c r="H24" s="35">
        <v>8</v>
      </c>
      <c r="I24" s="29">
        <f t="shared" si="0"/>
        <v>0</v>
      </c>
      <c r="J24" s="29">
        <f t="shared" si="1"/>
        <v>0</v>
      </c>
      <c r="K24" s="29">
        <f t="shared" si="2"/>
        <v>0</v>
      </c>
      <c r="L24" s="2"/>
    </row>
    <row r="25" spans="2:14" x14ac:dyDescent="0.25">
      <c r="B25" s="2">
        <v>13</v>
      </c>
      <c r="C25" s="18" t="s">
        <v>35</v>
      </c>
      <c r="D25" s="10" t="s">
        <v>36</v>
      </c>
      <c r="E25" s="5" t="s">
        <v>34</v>
      </c>
      <c r="F25" s="7">
        <v>30</v>
      </c>
      <c r="G25" s="2"/>
      <c r="H25" s="35">
        <v>8</v>
      </c>
      <c r="I25" s="29">
        <f t="shared" si="0"/>
        <v>0</v>
      </c>
      <c r="J25" s="29">
        <f t="shared" si="1"/>
        <v>0</v>
      </c>
      <c r="K25" s="29">
        <f t="shared" si="2"/>
        <v>0</v>
      </c>
      <c r="L25" s="2"/>
    </row>
    <row r="26" spans="2:14" x14ac:dyDescent="0.25">
      <c r="B26" s="2">
        <v>14</v>
      </c>
      <c r="C26" s="18" t="s">
        <v>37</v>
      </c>
      <c r="D26" s="10" t="s">
        <v>64</v>
      </c>
      <c r="E26" s="5" t="s">
        <v>10</v>
      </c>
      <c r="F26" s="7">
        <v>17500</v>
      </c>
      <c r="G26" s="2"/>
      <c r="H26" s="35">
        <v>8</v>
      </c>
      <c r="I26" s="29">
        <f t="shared" si="0"/>
        <v>0</v>
      </c>
      <c r="J26" s="29">
        <f t="shared" si="1"/>
        <v>0</v>
      </c>
      <c r="K26" s="29">
        <f t="shared" si="2"/>
        <v>0</v>
      </c>
      <c r="L26" s="2"/>
    </row>
    <row r="27" spans="2:14" x14ac:dyDescent="0.25">
      <c r="B27" s="2">
        <v>15</v>
      </c>
      <c r="C27" s="18" t="s">
        <v>37</v>
      </c>
      <c r="D27" s="10" t="s">
        <v>38</v>
      </c>
      <c r="E27" s="5" t="s">
        <v>39</v>
      </c>
      <c r="F27" s="7">
        <v>235</v>
      </c>
      <c r="G27" s="2"/>
      <c r="H27" s="35">
        <v>8</v>
      </c>
      <c r="I27" s="29">
        <f t="shared" si="0"/>
        <v>0</v>
      </c>
      <c r="J27" s="29">
        <f t="shared" si="1"/>
        <v>0</v>
      </c>
      <c r="K27" s="29">
        <f t="shared" si="2"/>
        <v>0</v>
      </c>
      <c r="L27" s="2"/>
    </row>
    <row r="28" spans="2:14" ht="15.75" thickBot="1" x14ac:dyDescent="0.3">
      <c r="B28" s="2">
        <v>16</v>
      </c>
      <c r="C28" s="18" t="s">
        <v>40</v>
      </c>
      <c r="D28" s="10" t="s">
        <v>41</v>
      </c>
      <c r="E28" s="5" t="s">
        <v>42</v>
      </c>
      <c r="F28" s="47">
        <v>32</v>
      </c>
      <c r="G28" s="39"/>
      <c r="H28" s="40">
        <v>23</v>
      </c>
      <c r="I28" s="41">
        <f t="shared" si="0"/>
        <v>0</v>
      </c>
      <c r="J28" s="41">
        <f t="shared" si="1"/>
        <v>0</v>
      </c>
      <c r="K28" s="41">
        <f t="shared" si="2"/>
        <v>0</v>
      </c>
      <c r="L28" s="2"/>
    </row>
    <row r="29" spans="2:14" ht="16.5" thickBot="1" x14ac:dyDescent="0.3">
      <c r="F29" s="55" t="s">
        <v>59</v>
      </c>
      <c r="G29" s="56"/>
      <c r="H29" s="57"/>
      <c r="I29" s="45">
        <f>SUM(I18:I28)</f>
        <v>0</v>
      </c>
      <c r="J29" s="45">
        <f>SUM(J18:J28)</f>
        <v>0</v>
      </c>
      <c r="K29" s="46">
        <f>SUM(K18:K28)</f>
        <v>0</v>
      </c>
    </row>
    <row r="30" spans="2:14" ht="15.75" thickBot="1" x14ac:dyDescent="0.3"/>
    <row r="31" spans="2:14" ht="19.5" thickBot="1" x14ac:dyDescent="0.35">
      <c r="F31" s="58" t="s">
        <v>60</v>
      </c>
      <c r="G31" s="59"/>
      <c r="H31" s="59"/>
      <c r="I31" s="48">
        <f>I17+I29</f>
        <v>0</v>
      </c>
      <c r="J31" s="48">
        <f>J17+J29</f>
        <v>0</v>
      </c>
      <c r="K31" s="49">
        <f>K17+K29</f>
        <v>0</v>
      </c>
    </row>
    <row r="32" spans="2:14" ht="15.75" x14ac:dyDescent="0.25">
      <c r="E32" s="51" t="s">
        <v>65</v>
      </c>
      <c r="F32" s="51"/>
      <c r="G32" s="51"/>
      <c r="H32" s="51"/>
      <c r="I32" s="51"/>
      <c r="J32" s="51"/>
      <c r="K32" s="51"/>
      <c r="L32" s="51"/>
      <c r="M32" s="51"/>
      <c r="N32" s="51"/>
    </row>
    <row r="35" spans="8:12" x14ac:dyDescent="0.25">
      <c r="H35" s="52" t="s">
        <v>56</v>
      </c>
      <c r="I35" s="52"/>
      <c r="J35" s="52"/>
      <c r="K35" s="52"/>
      <c r="L35" s="52"/>
    </row>
  </sheetData>
  <mergeCells count="9">
    <mergeCell ref="E32:N32"/>
    <mergeCell ref="H35:L35"/>
    <mergeCell ref="E1:G1"/>
    <mergeCell ref="C3:J3"/>
    <mergeCell ref="C6:K6"/>
    <mergeCell ref="J1:L1"/>
    <mergeCell ref="F17:H17"/>
    <mergeCell ref="F29:H29"/>
    <mergeCell ref="F31:H31"/>
  </mergeCells>
  <pageMargins left="0.25" right="0.25" top="0.75" bottom="0.75" header="0.3" footer="0.3"/>
  <pageSetup paperSize="9" scale="69" fitToHeight="0" orientation="landscape" r:id="rId1"/>
  <ignoredErrors>
    <ignoredError sqref="I17:K17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Agata Fijak</cp:lastModifiedBy>
  <cp:lastPrinted>2025-07-22T09:40:23Z</cp:lastPrinted>
  <dcterms:created xsi:type="dcterms:W3CDTF">2025-06-13T11:03:40Z</dcterms:created>
  <dcterms:modified xsi:type="dcterms:W3CDTF">2025-08-13T10:37:54Z</dcterms:modified>
</cp:coreProperties>
</file>