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purl.oclc.org/ooxml/officeDocument/relationships/extendedProperties" Target="docProps/app.xml"/><Relationship Id="rId2" Type="http://schemas.openxmlformats.org/package/2006/relationships/metadata/core-properties" Target="docProps/core.xml"/><Relationship Id="rId1" Type="http://purl.oclc.org/ooxml/officeDocument/relationships/officeDocument" Target="xl/workbook.xml"/></Relationships>
</file>

<file path=xl/workbook.xml><?xml version="1.0" encoding="utf-8"?>
<workbook xmlns="http://purl.oclc.org/ooxml/spreadsheetml/main" xmlns:r="http://purl.oclc.org/ooxml/officeDocument/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conformance="strict">
  <fileVersion appName="xl" lastEdited="7" lowestEdited="6" rupBuild="20417"/>
  <workbookPr dateCompatibility="0" defaultThemeVersion="166925"/>
  <mc:AlternateContent xmlns:mc="http://schemas.openxmlformats.org/markup-compatibility/2006">
    <mc:Choice Requires="x15">
      <x15ac:absPath xmlns:x15ac="http://schemas.microsoft.com/office/spreadsheetml/2010/11/ac" url="C:\Users\DZP\Desktop\PZP\"/>
    </mc:Choice>
  </mc:AlternateContent>
  <xr:revisionPtr revIDLastSave="0" documentId="8_{5CA84400-8FAB-4008-8767-6BBA335C28C9}" xr6:coauthVersionLast="36" xr6:coauthVersionMax="36" xr10:uidLastSave="{00000000-0000-0000-0000-000000000000}"/>
  <bookViews>
    <workbookView xWindow="0" yWindow="0" windowWidth="28800" windowHeight="12105" xr2:uid="{00000000-000D-0000-FFFF-FFFF00000000}"/>
  </bookViews>
  <sheets>
    <sheet name="zał.1 - 2025" sheetId="2" r:id="rId1"/>
  </sheets>
  <definedNames>
    <definedName name="_xlnm.Print_Area" localSheetId="0">'zał.1 - 2025'!$B$2:$H$73</definedName>
    <definedName name="Print_Area" localSheetId="0">'zał.1 - 2025'!$B$2:$H$74</definedName>
    <definedName name="_xlnm.Print_Titles" localSheetId="0">'zał.1 - 2025'!$5:$6</definedName>
  </definedNames>
  <calcPr calcId="191029"/>
  <extLs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purl.oclc.org/ooxml/spreadsheetml/main">
  <c r="B8" i="2" l="1"/>
  <c r="B9" i="2" s="1"/>
  <c r="B10" i="2" s="1"/>
  <c r="B11" i="2" s="1"/>
  <c r="B12" i="2" s="1"/>
  <c r="B13" i="2" s="1"/>
  <c r="B14" i="2" s="1"/>
  <c r="B15" i="2" s="1"/>
  <c r="B16" i="2" s="1"/>
  <c r="B17" i="2" s="1"/>
  <c r="B18" i="2" s="1"/>
  <c r="B19" i="2" s="1"/>
  <c r="B20" i="2" s="1"/>
  <c r="B21" i="2" s="1"/>
  <c r="B22" i="2" s="1"/>
  <c r="B23" i="2" s="1"/>
  <c r="B24" i="2" s="1"/>
  <c r="B25" i="2" s="1"/>
  <c r="B26" i="2" s="1"/>
  <c r="B27" i="2" s="1"/>
  <c r="B28" i="2" s="1"/>
  <c r="B29" i="2" s="1"/>
  <c r="B30" i="2" s="1"/>
  <c r="B31" i="2" s="1"/>
  <c r="B32" i="2" s="1"/>
  <c r="B33" i="2" s="1"/>
  <c r="B34" i="2" s="1"/>
  <c r="B35" i="2" s="1"/>
  <c r="B36" i="2" s="1"/>
  <c r="B37" i="2" s="1"/>
  <c r="B38" i="2" s="1"/>
  <c r="B39" i="2" s="1"/>
  <c r="B40" i="2" s="1"/>
  <c r="B41" i="2" s="1"/>
  <c r="B42" i="2" s="1"/>
  <c r="B43" i="2" s="1"/>
  <c r="B44" i="2" s="1"/>
  <c r="B45" i="2" s="1"/>
  <c r="B46" i="2" s="1"/>
  <c r="B47" i="2" s="1"/>
  <c r="B48" i="2" s="1"/>
  <c r="B49" i="2" s="1"/>
  <c r="B50" i="2" s="1"/>
  <c r="B51" i="2" s="1"/>
  <c r="B52" i="2" s="1"/>
  <c r="B53" i="2" s="1"/>
  <c r="B54" i="2" s="1"/>
  <c r="B55" i="2" s="1"/>
  <c r="B56" i="2" s="1"/>
  <c r="B57" i="2" s="1"/>
  <c r="B58" i="2" s="1"/>
  <c r="B59" i="2" s="1"/>
  <c r="B60" i="2" s="1"/>
  <c r="B61" i="2" s="1"/>
  <c r="B62" i="2" s="1"/>
  <c r="E63" i="2" l="1"/>
  <c r="D63" i="2"/>
  <c r="H62" i="2"/>
  <c r="H60" i="2" l="1"/>
  <c r="H61" i="2"/>
  <c r="H35" i="2" l="1"/>
  <c r="H7" i="2"/>
  <c r="H36" i="2"/>
  <c r="H34" i="2"/>
  <c r="H52" i="2" l="1"/>
  <c r="H47" i="2"/>
  <c r="H44" i="2"/>
  <c r="H41" i="2"/>
  <c r="H31" i="2"/>
  <c r="H29" i="2"/>
  <c r="H25" i="2"/>
  <c r="H22" i="2"/>
  <c r="H11" i="2"/>
  <c r="H8" i="2"/>
  <c r="H65" i="2" s="1"/>
  <c r="H66" i="2" s="1"/>
  <c r="H67" i="2" s="1"/>
  <c r="H9" i="2"/>
  <c r="H10" i="2"/>
  <c r="H12" i="2"/>
  <c r="H13" i="2"/>
  <c r="H14" i="2"/>
  <c r="H15" i="2"/>
  <c r="H16" i="2"/>
  <c r="H17" i="2"/>
  <c r="H18" i="2"/>
  <c r="H19" i="2"/>
  <c r="H20" i="2"/>
  <c r="H21" i="2"/>
  <c r="H23" i="2"/>
  <c r="H24" i="2"/>
  <c r="H26" i="2"/>
  <c r="H27" i="2"/>
  <c r="H28" i="2"/>
  <c r="H30" i="2"/>
  <c r="H32" i="2"/>
  <c r="H33" i="2"/>
  <c r="H37" i="2"/>
  <c r="H38" i="2"/>
  <c r="H39" i="2"/>
  <c r="H40" i="2"/>
  <c r="H42" i="2"/>
  <c r="H43" i="2"/>
  <c r="H45" i="2"/>
  <c r="H46" i="2"/>
  <c r="H48" i="2"/>
  <c r="H49" i="2"/>
  <c r="H50" i="2"/>
  <c r="H51" i="2"/>
  <c r="H53" i="2"/>
  <c r="H54" i="2"/>
  <c r="H55" i="2"/>
  <c r="H56" i="2"/>
  <c r="H57" i="2"/>
  <c r="H58" i="2"/>
  <c r="H59" i="2"/>
</calcChain>
</file>

<file path=xl/sharedStrings.xml><?xml version="1.0" encoding="utf-8"?>
<sst xmlns="http://purl.oclc.org/ooxml/spreadsheetml/main" count="173" uniqueCount="70">
  <si>
    <t>Lp.</t>
  </si>
  <si>
    <t>Oznaczenie obiektu</t>
  </si>
  <si>
    <t>-</t>
  </si>
  <si>
    <t>Liczba:
Centrale monitoringu / centralne baterie</t>
  </si>
  <si>
    <t>Opis:
Centrale monitoringu / centralne baterie</t>
  </si>
  <si>
    <t>Centralka monitoringu Beghelli</t>
  </si>
  <si>
    <t>Centralka monitoringu AWEX</t>
  </si>
  <si>
    <t xml:space="preserve">Centralka monitoringu Beghelli </t>
  </si>
  <si>
    <t xml:space="preserve">Centralka monitoringu opraw awaryjnych prod. ES-SYSTEM </t>
  </si>
  <si>
    <t xml:space="preserve">Centralka monitoringu </t>
  </si>
  <si>
    <t xml:space="preserve">Centralka monitoringu opraw awaryjnych RUBIC MINI prod. AWEX </t>
  </si>
  <si>
    <t xml:space="preserve">Centralka monitoringu opraw awaryjnych RUBIC MINI UNA prod. AWEX </t>
  </si>
  <si>
    <t xml:space="preserve">Centralka monitoringu opraw awaryjnych H-300 prod. HYBRYD </t>
  </si>
  <si>
    <t>Miękinia 381</t>
  </si>
  <si>
    <t>Razem brutto (PLN)</t>
  </si>
  <si>
    <t>Liczba
opraw oświetlenia awaryjnego i ewakuacyjnego</t>
  </si>
  <si>
    <t>Razem netto (PLN)</t>
  </si>
  <si>
    <t xml:space="preserve"> Cena jednostkowa netto
(PLN)</t>
  </si>
  <si>
    <t>Hala H-B6</t>
  </si>
  <si>
    <t>VAT (23 %)</t>
  </si>
  <si>
    <t>Centralka monitoringu 
DATA-2 TM Technologie</t>
  </si>
  <si>
    <t>DGS, ul. Piłsudskiego 16, Kraków</t>
  </si>
  <si>
    <t>Wartość usługi netto
(kol. 3 lub 4 x kol. 6)</t>
  </si>
  <si>
    <t>Centralka monitoringu opraw awaryjnych prod. TM Technologie</t>
  </si>
  <si>
    <t>Dokument należy sporządzić w postaci elektronicznej i podpisać kwalifikowanym podpisem elektronicznym lub podpisem zaufanym lub podpisem osobistym</t>
  </si>
  <si>
    <r>
      <t xml:space="preserve"> Formularz kalkulacji cenowej
</t>
    </r>
    <r>
      <rPr>
        <b/>
        <sz val="14"/>
        <color theme="1"/>
        <rFont val="Calibri"/>
        <family val="2"/>
        <charset val="238"/>
        <scheme val="minor"/>
      </rPr>
      <t>załącznik nr 1A do SWZ</t>
    </r>
  </si>
  <si>
    <t>A-2</t>
  </si>
  <si>
    <t>A-3</t>
  </si>
  <si>
    <t xml:space="preserve">A-4 </t>
  </si>
  <si>
    <t>B-1</t>
  </si>
  <si>
    <t xml:space="preserve">B-2 </t>
  </si>
  <si>
    <t>B-3</t>
  </si>
  <si>
    <t>B-4</t>
  </si>
  <si>
    <t>B-5</t>
  </si>
  <si>
    <t xml:space="preserve">B-6 </t>
  </si>
  <si>
    <t>B-7</t>
  </si>
  <si>
    <t xml:space="preserve">B-8 </t>
  </si>
  <si>
    <t>B-8</t>
  </si>
  <si>
    <t xml:space="preserve">C-3 </t>
  </si>
  <si>
    <t xml:space="preserve">C-4 </t>
  </si>
  <si>
    <t>C-5, C6</t>
  </si>
  <si>
    <t>D-1</t>
  </si>
  <si>
    <t>D-4</t>
  </si>
  <si>
    <t>D-5</t>
  </si>
  <si>
    <t>D-8</t>
  </si>
  <si>
    <t xml:space="preserve">D-13 </t>
  </si>
  <si>
    <t>D-13</t>
  </si>
  <si>
    <t xml:space="preserve">D-14 </t>
  </si>
  <si>
    <t>D-14</t>
  </si>
  <si>
    <t>U-1</t>
  </si>
  <si>
    <t>U-2</t>
  </si>
  <si>
    <t>U-3</t>
  </si>
  <si>
    <t>U-5</t>
  </si>
  <si>
    <t>Z-2</t>
  </si>
  <si>
    <t xml:space="preserve">Z-11 </t>
  </si>
  <si>
    <t>U-11</t>
  </si>
  <si>
    <t>A-0</t>
  </si>
  <si>
    <t xml:space="preserve">H-A1 </t>
  </si>
  <si>
    <r>
      <t>P-B1-B2</t>
    </r>
    <r>
      <rPr>
        <sz val="11"/>
        <color rgb="FF000000"/>
        <rFont val="Calibri"/>
        <family val="2"/>
        <charset val="238"/>
        <scheme val="minor"/>
      </rPr>
      <t xml:space="preserve"> </t>
    </r>
  </si>
  <si>
    <r>
      <t>P-B2-B3</t>
    </r>
    <r>
      <rPr>
        <sz val="11"/>
        <color rgb="FF000000"/>
        <rFont val="Calibri"/>
        <family val="2"/>
        <charset val="238"/>
        <scheme val="minor"/>
      </rPr>
      <t xml:space="preserve"> </t>
    </r>
  </si>
  <si>
    <r>
      <t>P-B3-B4</t>
    </r>
    <r>
      <rPr>
        <sz val="11"/>
        <color rgb="FF000000"/>
        <rFont val="Calibri"/>
        <family val="2"/>
        <charset val="238"/>
        <scheme val="minor"/>
      </rPr>
      <t xml:space="preserve"> </t>
    </r>
  </si>
  <si>
    <t>H-B1B2</t>
  </si>
  <si>
    <t>H-B3B4</t>
  </si>
  <si>
    <t>H-D8</t>
  </si>
  <si>
    <t>P-A1-C1</t>
  </si>
  <si>
    <t>P-A3-A4</t>
  </si>
  <si>
    <t xml:space="preserve">P-A4-C4 </t>
  </si>
  <si>
    <t>D-6</t>
  </si>
  <si>
    <t>Uwaga: podana liczba opraw i central stanowi podstawę do wyliczenia ceny oferty. Wykonawca nie jest uprawniony do wykonywania żadnych prac dodatkowych, nieujętych powyżej, bez uprzedniej pisemnej zgody Zamawiającego. Wszelkie prace wykonane bez takiej zgody nie będą podstawą do żądania dodatkowego wynagrodzenia.</t>
  </si>
  <si>
    <t>Wykonanie przeglądów instalacji oświetlenia awaryjnego, w tym ewakuacyjnego i centralek monitoringu opraw  w obiektach AGH</t>
  </si>
</sst>
</file>

<file path=xl/styles.xml><?xml version="1.0" encoding="utf-8"?>
<styleSheet xmlns="http://purl.oclc.org/ooxml/spreadsheetml/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_-* #,##0.00\ [$zł-415]_-;\-* #,##0.00\ [$zł-415]_-;_-* &quot;-&quot;??\ [$zł-415]_-;_-@_-"/>
  </numFmts>
  <fonts count="13" x14ac:knownFonts="1">
    <font>
      <sz val="11"/>
      <color theme="1"/>
      <name val="Calibri"/>
      <family val="2"/>
      <charset val="238"/>
      <scheme val="minor"/>
    </font>
    <font>
      <sz val="11"/>
      <name val="Calibri"/>
      <family val="2"/>
      <charset val="238"/>
      <scheme val="minor"/>
    </font>
    <font>
      <b/>
      <sz val="11"/>
      <color theme="1"/>
      <name val="Calibri"/>
      <family val="2"/>
      <charset val="238"/>
      <scheme val="minor"/>
    </font>
    <font>
      <sz val="11"/>
      <color rgb="FFFF0000"/>
      <name val="Calibri"/>
      <family val="2"/>
      <charset val="238"/>
      <scheme val="minor"/>
    </font>
    <font>
      <sz val="11"/>
      <color theme="1"/>
      <name val="Calibri"/>
      <family val="2"/>
      <charset val="238"/>
      <scheme val="minor"/>
    </font>
    <font>
      <sz val="11"/>
      <color rgb="FF000000"/>
      <name val="Calibri"/>
      <family val="2"/>
      <charset val="238"/>
      <scheme val="minor"/>
    </font>
    <font>
      <b/>
      <sz val="10"/>
      <color theme="1"/>
      <name val="Calibri"/>
      <family val="2"/>
      <charset val="238"/>
      <scheme val="minor"/>
    </font>
    <font>
      <sz val="10"/>
      <color theme="1"/>
      <name val="Calibri"/>
      <family val="2"/>
      <charset val="238"/>
      <scheme val="minor"/>
    </font>
    <font>
      <sz val="8"/>
      <name val="Calibri"/>
      <family val="2"/>
      <charset val="238"/>
      <scheme val="minor"/>
    </font>
    <font>
      <b/>
      <sz val="22"/>
      <color theme="1"/>
      <name val="Calibri"/>
      <family val="2"/>
      <charset val="238"/>
      <scheme val="minor"/>
    </font>
    <font>
      <b/>
      <sz val="14"/>
      <color theme="1"/>
      <name val="Calibri"/>
      <family val="2"/>
      <charset val="238"/>
      <scheme val="minor"/>
    </font>
    <font>
      <b/>
      <i/>
      <sz val="8"/>
      <color theme="1"/>
      <name val="Calibri"/>
      <family val="2"/>
      <charset val="238"/>
      <scheme val="minor"/>
    </font>
    <font>
      <sz val="11"/>
      <color rgb="FF00B050"/>
      <name val="Calibri"/>
      <family val="2"/>
      <charset val="238"/>
      <scheme val="minor"/>
    </font>
  </fonts>
  <fills count="3">
    <fill>
      <patternFill patternType="none"/>
    </fill>
    <fill>
      <patternFill patternType="gray125"/>
    </fill>
    <fill>
      <patternFill patternType="solid">
        <fgColor theme="0"/>
        <bgColor indexed="64"/>
      </patternFill>
    </fill>
  </fills>
  <borders count="23">
    <border>
      <start/>
      <end/>
      <top/>
      <bottom/>
      <diagonal/>
    </border>
    <border>
      <start style="medium">
        <color indexed="64"/>
      </start>
      <end style="thin">
        <color indexed="64"/>
      </end>
      <top style="medium">
        <color indexed="64"/>
      </top>
      <bottom style="thin">
        <color indexed="64"/>
      </bottom>
      <diagonal/>
    </border>
    <border>
      <start style="thin">
        <color indexed="64"/>
      </start>
      <end style="thin">
        <color indexed="64"/>
      </end>
      <top style="medium">
        <color indexed="64"/>
      </top>
      <bottom style="thin">
        <color indexed="64"/>
      </bottom>
      <diagonal/>
    </border>
    <border>
      <start style="thin">
        <color indexed="64"/>
      </start>
      <end style="medium">
        <color indexed="64"/>
      </end>
      <top style="medium">
        <color indexed="64"/>
      </top>
      <bottom style="thin">
        <color indexed="64"/>
      </bottom>
      <diagonal/>
    </border>
    <border>
      <start style="medium">
        <color indexed="64"/>
      </start>
      <end style="thin">
        <color indexed="64"/>
      </end>
      <top style="thin">
        <color indexed="64"/>
      </top>
      <bottom style="thin">
        <color indexed="64"/>
      </bottom>
      <diagonal/>
    </border>
    <border>
      <start style="thin">
        <color indexed="64"/>
      </start>
      <end style="thin">
        <color indexed="64"/>
      </end>
      <top style="thin">
        <color indexed="64"/>
      </top>
      <bottom style="thin">
        <color indexed="64"/>
      </bottom>
      <diagonal/>
    </border>
    <border>
      <start style="thin">
        <color indexed="64"/>
      </start>
      <end style="medium">
        <color indexed="64"/>
      </end>
      <top style="thin">
        <color indexed="64"/>
      </top>
      <bottom style="thin">
        <color indexed="64"/>
      </bottom>
      <diagonal/>
    </border>
    <border>
      <start style="medium">
        <color indexed="64"/>
      </start>
      <end style="thin">
        <color indexed="64"/>
      </end>
      <top style="thin">
        <color indexed="64"/>
      </top>
      <bottom style="medium">
        <color indexed="64"/>
      </bottom>
      <diagonal/>
    </border>
    <border>
      <start style="thin">
        <color indexed="64"/>
      </start>
      <end style="thin">
        <color indexed="64"/>
      </end>
      <top style="thin">
        <color indexed="64"/>
      </top>
      <bottom style="medium">
        <color indexed="64"/>
      </bottom>
      <diagonal/>
    </border>
    <border>
      <start style="thin">
        <color indexed="64"/>
      </start>
      <end style="medium">
        <color indexed="64"/>
      </end>
      <top style="thin">
        <color indexed="64"/>
      </top>
      <bottom style="medium">
        <color indexed="64"/>
      </bottom>
      <diagonal/>
    </border>
    <border>
      <start style="thin">
        <color indexed="64"/>
      </start>
      <end style="thin">
        <color indexed="64"/>
      </end>
      <top/>
      <bottom style="thin">
        <color indexed="64"/>
      </bottom>
      <diagonal/>
    </border>
    <border>
      <start style="medium">
        <color indexed="64"/>
      </start>
      <end style="thin">
        <color indexed="64"/>
      </end>
      <top/>
      <bottom style="thin">
        <color indexed="64"/>
      </bottom>
      <diagonal/>
    </border>
    <border>
      <start style="thin">
        <color indexed="64"/>
      </start>
      <end style="medium">
        <color indexed="64"/>
      </end>
      <top/>
      <bottom style="thin">
        <color indexed="64"/>
      </bottom>
      <diagonal/>
    </border>
    <border>
      <start style="thin">
        <color indexed="64"/>
      </start>
      <end style="thin">
        <color indexed="64"/>
      </end>
      <top style="thin">
        <color indexed="64"/>
      </top>
      <bottom/>
      <diagonal/>
    </border>
    <border>
      <start/>
      <end style="thin">
        <color indexed="64"/>
      </end>
      <top style="thin">
        <color indexed="64"/>
      </top>
      <bottom style="medium">
        <color indexed="64"/>
      </bottom>
      <diagonal/>
    </border>
    <border>
      <start style="medium">
        <color indexed="64"/>
      </start>
      <end style="thin">
        <color indexed="64"/>
      </end>
      <top/>
      <bottom/>
      <diagonal/>
    </border>
    <border>
      <start/>
      <end style="thin">
        <color indexed="64"/>
      </end>
      <top style="medium">
        <color indexed="64"/>
      </top>
      <bottom/>
      <diagonal/>
    </border>
    <border>
      <start style="thin">
        <color indexed="64"/>
      </start>
      <end style="medium">
        <color indexed="64"/>
      </end>
      <top style="medium">
        <color indexed="64"/>
      </top>
      <bottom/>
      <diagonal/>
    </border>
    <border>
      <start style="thin">
        <color indexed="64"/>
      </start>
      <end/>
      <top style="thin">
        <color indexed="64"/>
      </top>
      <bottom style="medium">
        <color indexed="64"/>
      </bottom>
      <diagonal/>
    </border>
    <border>
      <start style="thin">
        <color indexed="64"/>
      </start>
      <end style="medium">
        <color indexed="64"/>
      </end>
      <top style="thin">
        <color indexed="64"/>
      </top>
      <bottom/>
      <diagonal/>
    </border>
    <border>
      <start/>
      <end/>
      <top/>
      <bottom style="medium">
        <color indexed="64"/>
      </bottom>
      <diagonal/>
    </border>
    <border>
      <start style="medium">
        <color indexed="64"/>
      </start>
      <end/>
      <top style="medium">
        <color indexed="64"/>
      </top>
      <bottom/>
      <diagonal/>
    </border>
    <border>
      <start/>
      <end/>
      <top style="medium">
        <color indexed="64"/>
      </top>
      <bottom/>
      <diagonal/>
    </border>
  </borders>
  <cellStyleXfs count="3">
    <xf numFmtId="0" fontId="0" fillId="0" borderId="0"/>
    <xf numFmtId="9" fontId="4" fillId="0" borderId="0" applyFont="0" applyFill="0" applyBorder="0" applyAlignment="0" applyProtection="0"/>
    <xf numFmtId="164" fontId="4" fillId="0" borderId="0" applyFont="0" applyFill="0" applyBorder="0" applyAlignment="0" applyProtection="0"/>
  </cellStyleXfs>
  <cellXfs count="70">
    <xf numFmtId="0" fontId="0" fillId="0" borderId="0" xfId="0"/>
    <xf numFmtId="4" fontId="2" fillId="2" borderId="0" xfId="0" applyNumberFormat="1" applyFont="1" applyFill="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2" borderId="2" xfId="0" applyFont="1" applyFill="1" applyBorder="1" applyAlignment="1">
      <alignment horizontal="center" vertical="center" wrapText="1"/>
    </xf>
    <xf numFmtId="4" fontId="2" fillId="0" borderId="3" xfId="0" applyNumberFormat="1" applyFont="1" applyBorder="1" applyAlignment="1">
      <alignment horizontal="center" vertical="center" wrapText="1"/>
    </xf>
    <xf numFmtId="0" fontId="2" fillId="2" borderId="0" xfId="0" applyFont="1" applyFill="1" applyAlignment="1">
      <alignment horizontal="center" vertical="center" wrapText="1"/>
    </xf>
    <xf numFmtId="0" fontId="1" fillId="0" borderId="5" xfId="0" applyFont="1" applyBorder="1" applyAlignment="1">
      <alignment horizontal="center" vertical="center" wrapText="1"/>
    </xf>
    <xf numFmtId="0" fontId="7" fillId="0" borderId="0" xfId="0" applyFont="1" applyAlignment="1">
      <alignment horizontal="center" vertical="center" wrapText="1"/>
    </xf>
    <xf numFmtId="0" fontId="2" fillId="0" borderId="2" xfId="0" applyFont="1" applyBorder="1" applyAlignment="1">
      <alignment horizontal="left" vertical="center" wrapText="1"/>
    </xf>
    <xf numFmtId="0" fontId="5" fillId="0" borderId="5" xfId="0" applyFont="1" applyBorder="1" applyAlignment="1">
      <alignment horizontal="left" vertical="center" wrapText="1"/>
    </xf>
    <xf numFmtId="165" fontId="2" fillId="0" borderId="9" xfId="0" applyNumberFormat="1" applyFont="1" applyBorder="1" applyAlignment="1">
      <alignment vertical="center"/>
    </xf>
    <xf numFmtId="165" fontId="2" fillId="0" borderId="12" xfId="0" applyNumberFormat="1" applyFont="1" applyBorder="1" applyAlignment="1">
      <alignment vertical="center"/>
    </xf>
    <xf numFmtId="165" fontId="2" fillId="0" borderId="6" xfId="1" applyNumberFormat="1" applyFont="1" applyBorder="1" applyAlignment="1">
      <alignment vertical="center"/>
    </xf>
    <xf numFmtId="0" fontId="2" fillId="0" borderId="0" xfId="0" applyFont="1" applyAlignment="1">
      <alignment horizontal="center" vertical="center" wrapText="1"/>
    </xf>
    <xf numFmtId="0" fontId="3" fillId="0" borderId="0" xfId="0" applyFont="1" applyAlignment="1">
      <alignment vertical="center"/>
    </xf>
    <xf numFmtId="0" fontId="5" fillId="0" borderId="2" xfId="0" applyFont="1" applyBorder="1" applyAlignment="1">
      <alignment horizontal="left" vertical="center" wrapText="1"/>
    </xf>
    <xf numFmtId="0" fontId="3" fillId="0" borderId="0" xfId="0" applyFont="1" applyAlignment="1">
      <alignment horizontal="center" vertical="center" wrapText="1"/>
    </xf>
    <xf numFmtId="4" fontId="2" fillId="0" borderId="0" xfId="0" applyNumberFormat="1" applyFont="1" applyAlignment="1">
      <alignment horizontal="left" vertical="center"/>
    </xf>
    <xf numFmtId="0" fontId="11" fillId="0" borderId="7" xfId="0" applyFont="1" applyBorder="1" applyAlignment="1">
      <alignment horizontal="center" wrapText="1"/>
    </xf>
    <xf numFmtId="0" fontId="11" fillId="0" borderId="8" xfId="0" applyFont="1" applyBorder="1" applyAlignment="1">
      <alignment horizontal="center" wrapText="1"/>
    </xf>
    <xf numFmtId="0" fontId="11" fillId="2" borderId="8" xfId="0" applyFont="1" applyFill="1" applyBorder="1" applyAlignment="1">
      <alignment horizontal="center" wrapText="1"/>
    </xf>
    <xf numFmtId="0" fontId="11" fillId="0" borderId="9" xfId="0" applyFont="1" applyBorder="1" applyAlignment="1">
      <alignment horizontal="center" wrapText="1"/>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vertical="center"/>
    </xf>
    <xf numFmtId="0" fontId="0" fillId="2" borderId="0" xfId="0" applyFill="1" applyAlignment="1">
      <alignment vertical="center"/>
    </xf>
    <xf numFmtId="4" fontId="0" fillId="0" borderId="0" xfId="0" applyNumberFormat="1" applyAlignment="1">
      <alignment vertical="center"/>
    </xf>
    <xf numFmtId="4" fontId="0" fillId="2" borderId="0" xfId="0" applyNumberFormat="1" applyFill="1" applyAlignment="1">
      <alignment horizontal="left" vertical="center"/>
    </xf>
    <xf numFmtId="4" fontId="0" fillId="2" borderId="0" xfId="0" applyNumberFormat="1" applyFill="1" applyAlignment="1">
      <alignment horizontal="center" vertical="center"/>
    </xf>
    <xf numFmtId="4" fontId="0" fillId="0" borderId="0" xfId="0" applyNumberFormat="1" applyAlignment="1">
      <alignment horizontal="left" vertical="center"/>
    </xf>
    <xf numFmtId="0" fontId="0" fillId="0" borderId="1" xfId="0" applyBorder="1" applyAlignment="1">
      <alignment horizontal="center" vertical="center" wrapText="1"/>
    </xf>
    <xf numFmtId="0" fontId="0" fillId="0" borderId="2" xfId="0" applyBorder="1" applyAlignment="1">
      <alignment horizontal="center" vertical="center" wrapText="1"/>
    </xf>
    <xf numFmtId="4" fontId="0" fillId="0" borderId="3" xfId="0" applyNumberFormat="1" applyBorder="1" applyAlignment="1">
      <alignment horizontal="center" vertical="center" wrapText="1"/>
    </xf>
    <xf numFmtId="0" fontId="0" fillId="2" borderId="0" xfId="0" applyFill="1" applyAlignment="1">
      <alignment vertical="center" wrapText="1"/>
    </xf>
    <xf numFmtId="0" fontId="0" fillId="0" borderId="11" xfId="0" applyBorder="1" applyAlignment="1">
      <alignment horizontal="center" vertical="center" wrapText="1"/>
    </xf>
    <xf numFmtId="0" fontId="0" fillId="0" borderId="5" xfId="0" applyBorder="1" applyAlignment="1">
      <alignment horizontal="center" vertical="center"/>
    </xf>
    <xf numFmtId="0" fontId="0" fillId="0" borderId="5" xfId="0" applyBorder="1" applyAlignment="1">
      <alignment horizontal="center" vertical="center" wrapText="1"/>
    </xf>
    <xf numFmtId="4" fontId="0" fillId="0" borderId="6" xfId="0" applyNumberFormat="1" applyBorder="1" applyAlignment="1">
      <alignment horizontal="center" vertical="center" wrapText="1"/>
    </xf>
    <xf numFmtId="0" fontId="0" fillId="0" borderId="5" xfId="0" applyBorder="1" applyAlignment="1">
      <alignment horizontal="left" vertical="center" wrapText="1"/>
    </xf>
    <xf numFmtId="0" fontId="0" fillId="0" borderId="13" xfId="0" applyBorder="1" applyAlignment="1">
      <alignment horizontal="left" vertical="center" wrapText="1"/>
    </xf>
    <xf numFmtId="0" fontId="0" fillId="0" borderId="13" xfId="0" applyBorder="1" applyAlignment="1">
      <alignment horizontal="center" vertical="center" wrapText="1"/>
    </xf>
    <xf numFmtId="4" fontId="0" fillId="0" borderId="0" xfId="0" applyNumberFormat="1" applyAlignment="1">
      <alignment horizontal="left" vertical="center" wrapText="1"/>
    </xf>
    <xf numFmtId="0" fontId="0" fillId="0" borderId="0" xfId="0" applyAlignment="1">
      <alignment vertical="center" wrapText="1"/>
    </xf>
    <xf numFmtId="4" fontId="0" fillId="0" borderId="0" xfId="0" applyNumberFormat="1" applyAlignment="1">
      <alignment vertical="center" wrapText="1"/>
    </xf>
    <xf numFmtId="4" fontId="0" fillId="0" borderId="0" xfId="0" applyNumberFormat="1" applyAlignment="1">
      <alignment horizontal="center" vertical="center"/>
    </xf>
    <xf numFmtId="0" fontId="0" fillId="0" borderId="15" xfId="0" applyBorder="1" applyAlignment="1">
      <alignment horizontal="center" vertical="center" wrapText="1"/>
    </xf>
    <xf numFmtId="0" fontId="2" fillId="2" borderId="18" xfId="0" applyFont="1" applyFill="1" applyBorder="1" applyAlignment="1">
      <alignment horizontal="center" vertical="center" wrapText="1"/>
    </xf>
    <xf numFmtId="4" fontId="0" fillId="0" borderId="19" xfId="0" applyNumberFormat="1" applyBorder="1" applyAlignment="1">
      <alignment horizontal="center" vertical="center" wrapText="1"/>
    </xf>
    <xf numFmtId="0" fontId="0" fillId="2" borderId="21" xfId="0" applyFill="1" applyBorder="1" applyAlignment="1">
      <alignment horizontal="center" vertical="center"/>
    </xf>
    <xf numFmtId="0" fontId="0" fillId="0" borderId="22" xfId="0" applyBorder="1" applyAlignment="1">
      <alignment horizontal="center" vertical="center"/>
    </xf>
    <xf numFmtId="0" fontId="0" fillId="2" borderId="20" xfId="0" applyFill="1" applyBorder="1" applyAlignment="1">
      <alignment horizontal="center" vertical="center"/>
    </xf>
    <xf numFmtId="0" fontId="0" fillId="0" borderId="20" xfId="0" applyBorder="1" applyAlignment="1">
      <alignment horizontal="center" vertical="center"/>
    </xf>
    <xf numFmtId="3" fontId="0" fillId="0" borderId="20" xfId="0" applyNumberFormat="1" applyBorder="1" applyAlignment="1">
      <alignment horizontal="center" vertical="center"/>
    </xf>
    <xf numFmtId="3" fontId="0" fillId="0" borderId="22" xfId="0" applyNumberFormat="1" applyBorder="1" applyAlignment="1">
      <alignment horizontal="center" vertical="center"/>
    </xf>
    <xf numFmtId="3" fontId="2" fillId="2" borderId="14" xfId="2" applyNumberFormat="1" applyFont="1" applyFill="1" applyBorder="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2" fillId="0" borderId="0" xfId="0" applyFont="1" applyAlignment="1">
      <alignment horizontal="center" vertical="center" wrapText="1"/>
    </xf>
    <xf numFmtId="0" fontId="6" fillId="0" borderId="0" xfId="0" applyFont="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1" xfId="0" applyFont="1" applyBorder="1" applyAlignment="1">
      <alignment horizontal="center" vertical="center"/>
    </xf>
    <xf numFmtId="0" fontId="2" fillId="0" borderId="10"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12" fillId="2" borderId="0" xfId="0" applyFont="1" applyFill="1" applyAlignment="1">
      <alignment horizontal="center" vertical="center" wrapText="1"/>
    </xf>
    <xf numFmtId="0" fontId="1" fillId="0" borderId="0" xfId="0" applyFont="1" applyAlignment="1">
      <alignment horizontal="center" vertical="center" wrapText="1"/>
    </xf>
  </cellXfs>
  <cellStyles count="3">
    <cellStyle name="Dziesiętny" xfId="2" builtinId="3"/>
    <cellStyle name="Normalny" xfId="0" builtinId="0"/>
    <cellStyle name="Procentowy"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purl.oclc.org/ooxml/officeDocument/relationships/styles" Target="styles.xml"/><Relationship Id="rId2" Type="http://purl.oclc.org/ooxml/officeDocument/relationships/theme" Target="theme/theme1.xml"/><Relationship Id="rId1" Type="http://purl.oclc.org/ooxml/officeDocument/relationships/worksheet" Target="worksheets/sheet1.xml"/><Relationship Id="rId5" Type="http://purl.oclc.org/ooxml/officeDocument/relationships/calcChain" Target="calcChain.xml"/><Relationship Id="rId4" Type="http://purl.oclc.org/ooxml/officeDocument/relationships/sharedStrings" Target="sharedStrings.xml"/></Relationships>
</file>

<file path=xl/theme/theme1.xml><?xml version="1.0" encoding="utf-8"?>
<a:theme xmlns:a="http://purl.oclc.org/ooxml/drawingml/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
                <a:satMod val="105%"/>
                <a:tint val="67%"/>
              </a:schemeClr>
            </a:gs>
            <a:gs pos="50%">
              <a:schemeClr val="phClr">
                <a:lumMod val="105%"/>
                <a:satMod val="103%"/>
                <a:tint val="73%"/>
              </a:schemeClr>
            </a:gs>
            <a:gs pos="100%">
              <a:schemeClr val="phClr">
                <a:lumMod val="105%"/>
                <a:satMod val="109%"/>
                <a:tint val="81%"/>
              </a:schemeClr>
            </a:gs>
          </a:gsLst>
          <a:lin ang="5400000" scaled="0"/>
        </a:gradFill>
        <a:gradFill rotWithShape="1">
          <a:gsLst>
            <a:gs pos="0%">
              <a:schemeClr val="phClr">
                <a:satMod val="103%"/>
                <a:lumMod val="102%"/>
                <a:tint val="94%"/>
              </a:schemeClr>
            </a:gs>
            <a:gs pos="50%">
              <a:schemeClr val="phClr">
                <a:satMod val="110%"/>
                <a:lumMod val="100%"/>
                <a:shade val="100%"/>
              </a:schemeClr>
            </a:gs>
            <a:gs pos="100%">
              <a:schemeClr val="phClr">
                <a:lumMod val="99%"/>
                <a:satMod val="120%"/>
                <a:shade val="78%"/>
              </a:schemeClr>
            </a:gs>
          </a:gsLst>
          <a:lin ang="5400000" scaled="0"/>
        </a:gradFill>
      </a:fillStyleLst>
      <a:lnStyleLst>
        <a:ln w="6350" cap="flat" cmpd="sng" algn="ctr">
          <a:solidFill>
            <a:schemeClr val="phClr"/>
          </a:solidFill>
          <a:prstDash val="solid"/>
          <a:miter lim="800%"/>
        </a:ln>
        <a:ln w="12700" cap="flat" cmpd="sng" algn="ctr">
          <a:solidFill>
            <a:schemeClr val="phClr"/>
          </a:solidFill>
          <a:prstDash val="solid"/>
          <a:miter lim="800%"/>
        </a:ln>
        <a:ln w="19050" cap="flat" cmpd="sng" algn="ctr">
          <a:solidFill>
            <a:schemeClr val="phClr"/>
          </a:solidFill>
          <a:prstDash val="solid"/>
          <a:miter lim="800%"/>
        </a:ln>
      </a:lnStyleLst>
      <a:effectStyleLst>
        <a:effectStyle>
          <a:effectLst/>
        </a:effectStyle>
        <a:effectStyle>
          <a:effectLst/>
        </a:effectStyle>
        <a:effectStyle>
          <a:effectLst>
            <a:outerShdw blurRad="57150" dist="19050" dir="5400000" algn="ctr" rotWithShape="0">
              <a:srgbClr val="000000">
                <a:alpha val="63%"/>
              </a:srgbClr>
            </a:outerShdw>
          </a:effectLst>
        </a:effectStyle>
      </a:effectStyleLst>
      <a:bgFillStyleLst>
        <a:solidFill>
          <a:schemeClr val="phClr"/>
        </a:solidFill>
        <a:solidFill>
          <a:schemeClr val="phClr">
            <a:tint val="95%"/>
            <a:satMod val="170%"/>
          </a:schemeClr>
        </a:solidFill>
        <a:gradFill rotWithShape="1">
          <a:gsLst>
            <a:gs pos="0%">
              <a:schemeClr val="phClr">
                <a:tint val="93%"/>
                <a:satMod val="150%"/>
                <a:shade val="98%"/>
                <a:lumMod val="102%"/>
              </a:schemeClr>
            </a:gs>
            <a:gs pos="50%">
              <a:schemeClr val="phClr">
                <a:tint val="98%"/>
                <a:satMod val="130%"/>
                <a:shade val="90%"/>
                <a:lumMod val="103%"/>
              </a:schemeClr>
            </a:gs>
            <a:gs pos="100%">
              <a:schemeClr val="phClr">
                <a:shade val="63%"/>
                <a:satMod val="12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purl.oclc.org/ooxml/officeDocument/relationships/printerSettings" Target="../printerSettings/printerSettings1.bin"/></Relationships>
</file>

<file path=xl/worksheets/sheet1.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D06E8-7F32-4683-A19B-816856EA702E}">
  <sheetPr>
    <pageSetUpPr fitToPage="1"/>
  </sheetPr>
  <dimension ref="B1:M83"/>
  <sheetViews>
    <sheetView tabSelected="1" view="pageBreakPreview" topLeftCell="A52" zoomScale="70" zoomScaleNormal="70" zoomScaleSheetLayoutView="70" workbookViewId="0">
      <selection activeCell="F70" sqref="F70"/>
    </sheetView>
  </sheetViews>
  <sheetFormatPr defaultColWidth="9.140625" defaultRowHeight="15" x14ac:dyDescent="0.25"/>
  <cols>
    <col min="1" max="1" width="3.28515625" style="25" customWidth="1"/>
    <col min="2" max="2" width="5.5703125" style="23" customWidth="1"/>
    <col min="3" max="3" width="20.28515625" style="24" customWidth="1"/>
    <col min="4" max="5" width="15.85546875" style="25" customWidth="1"/>
    <col min="6" max="6" width="29.7109375" style="26" customWidth="1"/>
    <col min="7" max="7" width="13.5703125" style="25" customWidth="1"/>
    <col min="8" max="8" width="13.85546875" style="27" bestFit="1" customWidth="1"/>
    <col min="9" max="9" width="49.7109375" style="15" bestFit="1" customWidth="1"/>
    <col min="10" max="10" width="48.85546875" style="30" bestFit="1" customWidth="1"/>
    <col min="11" max="11" width="26.42578125" style="45" customWidth="1"/>
    <col min="12" max="12" width="31.140625" style="45" customWidth="1"/>
    <col min="13" max="13" width="51.85546875" style="25" customWidth="1"/>
    <col min="14" max="16384" width="9.140625" style="25"/>
  </cols>
  <sheetData>
    <row r="1" spans="2:13" x14ac:dyDescent="0.25">
      <c r="J1" s="28"/>
      <c r="K1" s="29"/>
      <c r="L1" s="29"/>
      <c r="M1" s="26"/>
    </row>
    <row r="2" spans="2:13" ht="49.5" customHeight="1" x14ac:dyDescent="0.25">
      <c r="B2" s="56" t="s">
        <v>25</v>
      </c>
      <c r="C2" s="57"/>
      <c r="D2" s="57"/>
      <c r="E2" s="57"/>
      <c r="F2" s="57"/>
      <c r="G2" s="57"/>
      <c r="H2" s="57"/>
      <c r="J2" s="28"/>
      <c r="K2" s="29"/>
      <c r="L2" s="29"/>
      <c r="M2" s="26"/>
    </row>
    <row r="3" spans="2:13" ht="32.450000000000003" customHeight="1" x14ac:dyDescent="0.25">
      <c r="B3" s="58" t="s">
        <v>69</v>
      </c>
      <c r="C3" s="58"/>
      <c r="D3" s="58"/>
      <c r="E3" s="58"/>
      <c r="F3" s="58"/>
      <c r="G3" s="58"/>
      <c r="H3" s="58"/>
      <c r="J3" s="28"/>
      <c r="K3" s="29"/>
      <c r="L3" s="29"/>
      <c r="M3" s="26"/>
    </row>
    <row r="4" spans="2:13" ht="18" customHeight="1" thickBot="1" x14ac:dyDescent="0.3">
      <c r="B4" s="14"/>
      <c r="C4" s="14"/>
      <c r="D4" s="14"/>
      <c r="E4" s="14"/>
      <c r="F4" s="14"/>
      <c r="G4" s="14"/>
      <c r="H4" s="14"/>
      <c r="J4" s="28"/>
      <c r="K4" s="29"/>
      <c r="L4" s="29"/>
      <c r="M4" s="26"/>
    </row>
    <row r="5" spans="2:13" ht="79.5" customHeight="1" x14ac:dyDescent="0.25">
      <c r="B5" s="2" t="s">
        <v>0</v>
      </c>
      <c r="C5" s="9" t="s">
        <v>1</v>
      </c>
      <c r="D5" s="3" t="s">
        <v>15</v>
      </c>
      <c r="E5" s="3" t="s">
        <v>3</v>
      </c>
      <c r="F5" s="4" t="s">
        <v>4</v>
      </c>
      <c r="G5" s="3" t="s">
        <v>17</v>
      </c>
      <c r="H5" s="5" t="s">
        <v>22</v>
      </c>
      <c r="I5" s="17"/>
      <c r="J5" s="18"/>
      <c r="K5" s="1"/>
      <c r="L5" s="1"/>
      <c r="M5" s="6"/>
    </row>
    <row r="6" spans="2:13" ht="15.75" thickBot="1" x14ac:dyDescent="0.25">
      <c r="B6" s="19">
        <v>1</v>
      </c>
      <c r="C6" s="20">
        <v>2</v>
      </c>
      <c r="D6" s="20">
        <v>3</v>
      </c>
      <c r="E6" s="20">
        <v>4</v>
      </c>
      <c r="F6" s="21">
        <v>5</v>
      </c>
      <c r="G6" s="20">
        <v>6</v>
      </c>
      <c r="H6" s="22">
        <v>7</v>
      </c>
      <c r="K6" s="29"/>
      <c r="L6" s="29"/>
      <c r="M6" s="6"/>
    </row>
    <row r="7" spans="2:13" x14ac:dyDescent="0.25">
      <c r="B7" s="31">
        <v>1</v>
      </c>
      <c r="C7" s="16" t="s">
        <v>56</v>
      </c>
      <c r="D7" s="32">
        <v>529</v>
      </c>
      <c r="E7" s="32" t="s">
        <v>2</v>
      </c>
      <c r="F7" s="32" t="s">
        <v>2</v>
      </c>
      <c r="G7" s="32"/>
      <c r="H7" s="33">
        <f>D7*G7</f>
        <v>0</v>
      </c>
      <c r="K7" s="29"/>
      <c r="L7" s="29"/>
      <c r="M7" s="34"/>
    </row>
    <row r="8" spans="2:13" x14ac:dyDescent="0.25">
      <c r="B8" s="35">
        <f>B7+1</f>
        <v>2</v>
      </c>
      <c r="C8" s="10" t="s">
        <v>56</v>
      </c>
      <c r="D8" s="36" t="s">
        <v>2</v>
      </c>
      <c r="E8" s="37">
        <v>1</v>
      </c>
      <c r="F8" s="37" t="s">
        <v>5</v>
      </c>
      <c r="G8" s="37"/>
      <c r="H8" s="38">
        <f>E8*G8</f>
        <v>0</v>
      </c>
      <c r="K8" s="29"/>
      <c r="L8" s="29"/>
      <c r="M8" s="34"/>
    </row>
    <row r="9" spans="2:13" x14ac:dyDescent="0.25">
      <c r="B9" s="35">
        <f t="shared" ref="B9:B62" si="0">B8+1</f>
        <v>3</v>
      </c>
      <c r="C9" s="39" t="s">
        <v>26</v>
      </c>
      <c r="D9" s="37">
        <v>188</v>
      </c>
      <c r="E9" s="37" t="s">
        <v>2</v>
      </c>
      <c r="F9" s="37" t="s">
        <v>2</v>
      </c>
      <c r="G9" s="37"/>
      <c r="H9" s="38">
        <f>D9*G9</f>
        <v>0</v>
      </c>
      <c r="K9" s="29"/>
      <c r="L9" s="29"/>
      <c r="M9" s="34"/>
    </row>
    <row r="10" spans="2:13" x14ac:dyDescent="0.25">
      <c r="B10" s="35">
        <f t="shared" si="0"/>
        <v>4</v>
      </c>
      <c r="C10" s="10" t="s">
        <v>27</v>
      </c>
      <c r="D10" s="37">
        <v>364</v>
      </c>
      <c r="E10" s="37" t="s">
        <v>2</v>
      </c>
      <c r="F10" s="37" t="s">
        <v>2</v>
      </c>
      <c r="G10" s="37"/>
      <c r="H10" s="38">
        <f>D10*G10</f>
        <v>0</v>
      </c>
      <c r="K10" s="29"/>
      <c r="L10" s="29"/>
      <c r="M10" s="34"/>
    </row>
    <row r="11" spans="2:13" x14ac:dyDescent="0.25">
      <c r="B11" s="35">
        <f t="shared" si="0"/>
        <v>5</v>
      </c>
      <c r="C11" s="10" t="s">
        <v>27</v>
      </c>
      <c r="D11" s="37" t="s">
        <v>2</v>
      </c>
      <c r="E11" s="37">
        <v>1</v>
      </c>
      <c r="F11" s="37" t="s">
        <v>6</v>
      </c>
      <c r="G11" s="37"/>
      <c r="H11" s="38">
        <f>E11*G11</f>
        <v>0</v>
      </c>
      <c r="K11" s="29"/>
      <c r="L11" s="29"/>
      <c r="M11" s="34"/>
    </row>
    <row r="12" spans="2:13" x14ac:dyDescent="0.25">
      <c r="B12" s="35">
        <f t="shared" si="0"/>
        <v>6</v>
      </c>
      <c r="C12" s="39" t="s">
        <v>28</v>
      </c>
      <c r="D12" s="37">
        <v>334</v>
      </c>
      <c r="E12" s="37" t="s">
        <v>2</v>
      </c>
      <c r="F12" s="37" t="s">
        <v>2</v>
      </c>
      <c r="G12" s="37"/>
      <c r="H12" s="38">
        <f t="shared" ref="H12:H21" si="1">D12*G12</f>
        <v>0</v>
      </c>
      <c r="K12" s="29"/>
      <c r="L12" s="29"/>
      <c r="M12" s="34"/>
    </row>
    <row r="13" spans="2:13" x14ac:dyDescent="0.25">
      <c r="B13" s="35">
        <f t="shared" si="0"/>
        <v>7</v>
      </c>
      <c r="C13" s="39" t="s">
        <v>57</v>
      </c>
      <c r="D13" s="37">
        <v>173</v>
      </c>
      <c r="E13" s="37" t="s">
        <v>2</v>
      </c>
      <c r="F13" s="37" t="s">
        <v>2</v>
      </c>
      <c r="G13" s="37"/>
      <c r="H13" s="38">
        <f t="shared" si="1"/>
        <v>0</v>
      </c>
      <c r="K13" s="29"/>
      <c r="L13" s="29"/>
      <c r="M13" s="34"/>
    </row>
    <row r="14" spans="2:13" x14ac:dyDescent="0.25">
      <c r="B14" s="35">
        <f t="shared" si="0"/>
        <v>8</v>
      </c>
      <c r="C14" s="39" t="s">
        <v>29</v>
      </c>
      <c r="D14" s="37">
        <v>71</v>
      </c>
      <c r="E14" s="37" t="s">
        <v>2</v>
      </c>
      <c r="F14" s="37" t="s">
        <v>2</v>
      </c>
      <c r="G14" s="37"/>
      <c r="H14" s="38">
        <f t="shared" si="1"/>
        <v>0</v>
      </c>
      <c r="K14" s="29"/>
      <c r="L14" s="29"/>
      <c r="M14" s="34"/>
    </row>
    <row r="15" spans="2:13" x14ac:dyDescent="0.25">
      <c r="B15" s="35">
        <f t="shared" si="0"/>
        <v>9</v>
      </c>
      <c r="C15" s="39" t="s">
        <v>58</v>
      </c>
      <c r="D15" s="37">
        <v>27</v>
      </c>
      <c r="E15" s="37" t="s">
        <v>2</v>
      </c>
      <c r="F15" s="37" t="s">
        <v>2</v>
      </c>
      <c r="G15" s="37"/>
      <c r="H15" s="38">
        <f t="shared" si="1"/>
        <v>0</v>
      </c>
      <c r="K15" s="29"/>
      <c r="L15" s="29"/>
      <c r="M15" s="34"/>
    </row>
    <row r="16" spans="2:13" x14ac:dyDescent="0.25">
      <c r="B16" s="35">
        <f t="shared" si="0"/>
        <v>10</v>
      </c>
      <c r="C16" s="39" t="s">
        <v>30</v>
      </c>
      <c r="D16" s="37">
        <v>49</v>
      </c>
      <c r="E16" s="37" t="s">
        <v>2</v>
      </c>
      <c r="F16" s="37" t="s">
        <v>2</v>
      </c>
      <c r="G16" s="37"/>
      <c r="H16" s="38">
        <f t="shared" si="1"/>
        <v>0</v>
      </c>
      <c r="K16" s="29"/>
      <c r="L16" s="29"/>
      <c r="M16" s="34"/>
    </row>
    <row r="17" spans="2:13" x14ac:dyDescent="0.25">
      <c r="B17" s="35">
        <f t="shared" si="0"/>
        <v>11</v>
      </c>
      <c r="C17" s="39" t="s">
        <v>59</v>
      </c>
      <c r="D17" s="37">
        <v>6</v>
      </c>
      <c r="E17" s="37" t="s">
        <v>2</v>
      </c>
      <c r="F17" s="37" t="s">
        <v>2</v>
      </c>
      <c r="G17" s="37"/>
      <c r="H17" s="38">
        <f t="shared" si="1"/>
        <v>0</v>
      </c>
      <c r="K17" s="29"/>
      <c r="L17" s="29"/>
      <c r="M17" s="34"/>
    </row>
    <row r="18" spans="2:13" x14ac:dyDescent="0.25">
      <c r="B18" s="35">
        <f t="shared" si="0"/>
        <v>12</v>
      </c>
      <c r="C18" s="39" t="s">
        <v>31</v>
      </c>
      <c r="D18" s="37">
        <v>34</v>
      </c>
      <c r="E18" s="37" t="s">
        <v>2</v>
      </c>
      <c r="F18" s="37" t="s">
        <v>2</v>
      </c>
      <c r="G18" s="37"/>
      <c r="H18" s="38">
        <f t="shared" si="1"/>
        <v>0</v>
      </c>
      <c r="K18" s="29"/>
      <c r="L18" s="29"/>
      <c r="M18" s="34"/>
    </row>
    <row r="19" spans="2:13" x14ac:dyDescent="0.25">
      <c r="B19" s="35">
        <f t="shared" si="0"/>
        <v>13</v>
      </c>
      <c r="C19" s="39" t="s">
        <v>60</v>
      </c>
      <c r="D19" s="37">
        <v>3</v>
      </c>
      <c r="E19" s="37" t="s">
        <v>2</v>
      </c>
      <c r="F19" s="37" t="s">
        <v>2</v>
      </c>
      <c r="G19" s="37"/>
      <c r="H19" s="38">
        <f t="shared" si="1"/>
        <v>0</v>
      </c>
      <c r="K19" s="29"/>
      <c r="L19" s="29"/>
      <c r="M19" s="34"/>
    </row>
    <row r="20" spans="2:13" x14ac:dyDescent="0.25">
      <c r="B20" s="35">
        <f t="shared" si="0"/>
        <v>14</v>
      </c>
      <c r="C20" s="39" t="s">
        <v>32</v>
      </c>
      <c r="D20" s="37">
        <v>2</v>
      </c>
      <c r="E20" s="37" t="s">
        <v>2</v>
      </c>
      <c r="F20" s="37" t="s">
        <v>2</v>
      </c>
      <c r="G20" s="37"/>
      <c r="H20" s="38">
        <f t="shared" si="1"/>
        <v>0</v>
      </c>
      <c r="K20" s="29"/>
      <c r="L20" s="29"/>
      <c r="M20" s="34"/>
    </row>
    <row r="21" spans="2:13" x14ac:dyDescent="0.25">
      <c r="B21" s="35">
        <f t="shared" si="0"/>
        <v>15</v>
      </c>
      <c r="C21" s="39" t="s">
        <v>61</v>
      </c>
      <c r="D21" s="7">
        <v>439</v>
      </c>
      <c r="E21" s="37" t="s">
        <v>2</v>
      </c>
      <c r="F21" s="37" t="s">
        <v>2</v>
      </c>
      <c r="G21" s="37"/>
      <c r="H21" s="38">
        <f t="shared" si="1"/>
        <v>0</v>
      </c>
      <c r="K21" s="29"/>
      <c r="L21" s="29"/>
      <c r="M21" s="34"/>
    </row>
    <row r="22" spans="2:13" x14ac:dyDescent="0.25">
      <c r="B22" s="35">
        <f t="shared" si="0"/>
        <v>16</v>
      </c>
      <c r="C22" s="39" t="s">
        <v>61</v>
      </c>
      <c r="D22" s="7" t="s">
        <v>2</v>
      </c>
      <c r="E22" s="7">
        <v>1</v>
      </c>
      <c r="F22" s="7" t="s">
        <v>7</v>
      </c>
      <c r="G22" s="37"/>
      <c r="H22" s="38">
        <f>E22*G22</f>
        <v>0</v>
      </c>
      <c r="K22" s="29"/>
      <c r="L22" s="29"/>
      <c r="M22" s="34"/>
    </row>
    <row r="23" spans="2:13" x14ac:dyDescent="0.25">
      <c r="B23" s="35">
        <f t="shared" si="0"/>
        <v>17</v>
      </c>
      <c r="C23" s="39" t="s">
        <v>62</v>
      </c>
      <c r="D23" s="37">
        <v>178</v>
      </c>
      <c r="E23" s="37" t="s">
        <v>2</v>
      </c>
      <c r="F23" s="37" t="s">
        <v>2</v>
      </c>
      <c r="G23" s="37"/>
      <c r="H23" s="38">
        <f>D23*G23</f>
        <v>0</v>
      </c>
      <c r="K23" s="29"/>
      <c r="L23" s="29"/>
      <c r="M23" s="34"/>
    </row>
    <row r="24" spans="2:13" x14ac:dyDescent="0.25">
      <c r="B24" s="35">
        <f t="shared" si="0"/>
        <v>18</v>
      </c>
      <c r="C24" s="39" t="s">
        <v>33</v>
      </c>
      <c r="D24" s="37">
        <v>247</v>
      </c>
      <c r="E24" s="37" t="s">
        <v>2</v>
      </c>
      <c r="F24" s="37" t="s">
        <v>2</v>
      </c>
      <c r="G24" s="37"/>
      <c r="H24" s="38">
        <f>D24*G24</f>
        <v>0</v>
      </c>
      <c r="K24" s="29"/>
      <c r="L24" s="29"/>
      <c r="M24" s="34"/>
    </row>
    <row r="25" spans="2:13" ht="30" x14ac:dyDescent="0.25">
      <c r="B25" s="35">
        <f t="shared" si="0"/>
        <v>19</v>
      </c>
      <c r="C25" s="39" t="s">
        <v>33</v>
      </c>
      <c r="D25" s="37" t="s">
        <v>2</v>
      </c>
      <c r="E25" s="37">
        <v>1</v>
      </c>
      <c r="F25" s="37" t="s">
        <v>20</v>
      </c>
      <c r="G25" s="37"/>
      <c r="H25" s="38">
        <f>E25*G25</f>
        <v>0</v>
      </c>
      <c r="K25" s="29"/>
      <c r="L25" s="29"/>
      <c r="M25" s="34"/>
    </row>
    <row r="26" spans="2:13" x14ac:dyDescent="0.25">
      <c r="B26" s="35">
        <f t="shared" si="0"/>
        <v>20</v>
      </c>
      <c r="C26" s="39" t="s">
        <v>34</v>
      </c>
      <c r="D26" s="37">
        <v>88</v>
      </c>
      <c r="E26" s="37" t="s">
        <v>2</v>
      </c>
      <c r="F26" s="37" t="s">
        <v>2</v>
      </c>
      <c r="G26" s="37"/>
      <c r="H26" s="38">
        <f>D26*G26</f>
        <v>0</v>
      </c>
      <c r="K26" s="29"/>
      <c r="L26" s="29"/>
      <c r="M26" s="34"/>
    </row>
    <row r="27" spans="2:13" x14ac:dyDescent="0.25">
      <c r="B27" s="35">
        <f t="shared" si="0"/>
        <v>21</v>
      </c>
      <c r="C27" s="39" t="s">
        <v>18</v>
      </c>
      <c r="D27" s="37">
        <v>80</v>
      </c>
      <c r="E27" s="37" t="s">
        <v>2</v>
      </c>
      <c r="F27" s="37" t="s">
        <v>2</v>
      </c>
      <c r="G27" s="37"/>
      <c r="H27" s="38">
        <f>D27*G27</f>
        <v>0</v>
      </c>
      <c r="K27" s="29"/>
      <c r="L27" s="29"/>
      <c r="M27" s="34"/>
    </row>
    <row r="28" spans="2:13" x14ac:dyDescent="0.25">
      <c r="B28" s="35">
        <f t="shared" si="0"/>
        <v>22</v>
      </c>
      <c r="C28" s="39" t="s">
        <v>35</v>
      </c>
      <c r="D28" s="37">
        <v>104</v>
      </c>
      <c r="E28" s="37" t="s">
        <v>2</v>
      </c>
      <c r="F28" s="37" t="s">
        <v>2</v>
      </c>
      <c r="G28" s="37"/>
      <c r="H28" s="38">
        <f>D28*G28</f>
        <v>0</v>
      </c>
      <c r="K28" s="29"/>
      <c r="L28" s="29"/>
      <c r="M28" s="34"/>
    </row>
    <row r="29" spans="2:13" x14ac:dyDescent="0.25">
      <c r="B29" s="35">
        <f t="shared" si="0"/>
        <v>23</v>
      </c>
      <c r="C29" s="39" t="s">
        <v>35</v>
      </c>
      <c r="D29" s="37" t="s">
        <v>2</v>
      </c>
      <c r="E29" s="37">
        <v>1</v>
      </c>
      <c r="F29" s="7" t="s">
        <v>7</v>
      </c>
      <c r="G29" s="37"/>
      <c r="H29" s="38">
        <f>E29*G29</f>
        <v>0</v>
      </c>
      <c r="K29" s="29"/>
      <c r="L29" s="29"/>
      <c r="M29" s="34"/>
    </row>
    <row r="30" spans="2:13" x14ac:dyDescent="0.25">
      <c r="B30" s="35">
        <f t="shared" si="0"/>
        <v>24</v>
      </c>
      <c r="C30" s="39" t="s">
        <v>36</v>
      </c>
      <c r="D30" s="37">
        <v>234</v>
      </c>
      <c r="E30" s="37"/>
      <c r="F30" s="37" t="s">
        <v>2</v>
      </c>
      <c r="G30" s="37"/>
      <c r="H30" s="38">
        <f>D30*G30</f>
        <v>0</v>
      </c>
      <c r="K30" s="29"/>
      <c r="L30" s="29"/>
      <c r="M30" s="34"/>
    </row>
    <row r="31" spans="2:13" ht="30" x14ac:dyDescent="0.25">
      <c r="B31" s="35">
        <f t="shared" si="0"/>
        <v>25</v>
      </c>
      <c r="C31" s="39" t="s">
        <v>37</v>
      </c>
      <c r="D31" s="37" t="s">
        <v>2</v>
      </c>
      <c r="E31" s="37">
        <v>1</v>
      </c>
      <c r="F31" s="37" t="s">
        <v>8</v>
      </c>
      <c r="G31" s="37"/>
      <c r="H31" s="38">
        <f>E31*G31</f>
        <v>0</v>
      </c>
      <c r="K31" s="29"/>
      <c r="L31" s="29"/>
      <c r="M31" s="34"/>
    </row>
    <row r="32" spans="2:13" x14ac:dyDescent="0.25">
      <c r="B32" s="35">
        <f t="shared" si="0"/>
        <v>26</v>
      </c>
      <c r="C32" s="39" t="s">
        <v>38</v>
      </c>
      <c r="D32" s="37">
        <v>70</v>
      </c>
      <c r="E32" s="37" t="s">
        <v>2</v>
      </c>
      <c r="F32" s="37" t="s">
        <v>2</v>
      </c>
      <c r="G32" s="37"/>
      <c r="H32" s="38">
        <f>D32*G32</f>
        <v>0</v>
      </c>
      <c r="K32" s="29"/>
      <c r="L32" s="29"/>
      <c r="M32" s="34"/>
    </row>
    <row r="33" spans="2:13" x14ac:dyDescent="0.25">
      <c r="B33" s="35">
        <f t="shared" si="0"/>
        <v>27</v>
      </c>
      <c r="C33" s="39" t="s">
        <v>39</v>
      </c>
      <c r="D33" s="37">
        <v>303</v>
      </c>
      <c r="E33" s="37" t="s">
        <v>2</v>
      </c>
      <c r="F33" s="37" t="s">
        <v>2</v>
      </c>
      <c r="G33" s="37"/>
      <c r="H33" s="38">
        <f>D33*G33</f>
        <v>0</v>
      </c>
      <c r="K33" s="29"/>
      <c r="L33" s="29"/>
      <c r="M33" s="34"/>
    </row>
    <row r="34" spans="2:13" x14ac:dyDescent="0.25">
      <c r="B34" s="35">
        <f t="shared" si="0"/>
        <v>28</v>
      </c>
      <c r="C34" s="39" t="s">
        <v>39</v>
      </c>
      <c r="D34" s="37" t="s">
        <v>2</v>
      </c>
      <c r="E34" s="37">
        <v>1</v>
      </c>
      <c r="F34" s="37" t="s">
        <v>9</v>
      </c>
      <c r="G34" s="37"/>
      <c r="H34" s="38">
        <f>E34*G34</f>
        <v>0</v>
      </c>
      <c r="K34" s="29"/>
      <c r="L34" s="29"/>
      <c r="M34" s="34"/>
    </row>
    <row r="35" spans="2:13" x14ac:dyDescent="0.25">
      <c r="B35" s="35">
        <f t="shared" si="0"/>
        <v>29</v>
      </c>
      <c r="C35" s="39" t="s">
        <v>40</v>
      </c>
      <c r="D35" s="37">
        <v>502</v>
      </c>
      <c r="E35" s="37"/>
      <c r="F35" s="37"/>
      <c r="G35" s="37"/>
      <c r="H35" s="38">
        <f>D35*G35</f>
        <v>0</v>
      </c>
      <c r="K35" s="29"/>
      <c r="L35" s="29"/>
      <c r="M35" s="34"/>
    </row>
    <row r="36" spans="2:13" ht="45" x14ac:dyDescent="0.25">
      <c r="B36" s="35">
        <f t="shared" si="0"/>
        <v>30</v>
      </c>
      <c r="C36" s="39" t="s">
        <v>40</v>
      </c>
      <c r="D36" s="37" t="s">
        <v>2</v>
      </c>
      <c r="E36" s="37">
        <v>1</v>
      </c>
      <c r="F36" s="37" t="s">
        <v>23</v>
      </c>
      <c r="G36" s="37"/>
      <c r="H36" s="38">
        <f>E36*G36</f>
        <v>0</v>
      </c>
      <c r="K36" s="29"/>
      <c r="L36" s="29"/>
      <c r="M36" s="34"/>
    </row>
    <row r="37" spans="2:13" x14ac:dyDescent="0.25">
      <c r="B37" s="35">
        <f t="shared" si="0"/>
        <v>31</v>
      </c>
      <c r="C37" s="39" t="s">
        <v>41</v>
      </c>
      <c r="D37" s="37">
        <v>99</v>
      </c>
      <c r="E37" s="37" t="s">
        <v>2</v>
      </c>
      <c r="F37" s="37" t="s">
        <v>2</v>
      </c>
      <c r="G37" s="37"/>
      <c r="H37" s="38">
        <f>D37*G37</f>
        <v>0</v>
      </c>
      <c r="K37" s="29"/>
      <c r="L37" s="29"/>
      <c r="M37" s="34"/>
    </row>
    <row r="38" spans="2:13" x14ac:dyDescent="0.25">
      <c r="B38" s="35">
        <f t="shared" si="0"/>
        <v>32</v>
      </c>
      <c r="C38" s="39" t="s">
        <v>42</v>
      </c>
      <c r="D38" s="37">
        <v>57</v>
      </c>
      <c r="E38" s="37" t="s">
        <v>2</v>
      </c>
      <c r="F38" s="37" t="s">
        <v>2</v>
      </c>
      <c r="G38" s="37"/>
      <c r="H38" s="38">
        <f>D38*G38</f>
        <v>0</v>
      </c>
      <c r="K38" s="29"/>
      <c r="L38" s="29"/>
      <c r="M38" s="34"/>
    </row>
    <row r="39" spans="2:13" x14ac:dyDescent="0.25">
      <c r="B39" s="35">
        <f t="shared" si="0"/>
        <v>33</v>
      </c>
      <c r="C39" s="39" t="s">
        <v>43</v>
      </c>
      <c r="D39" s="37">
        <v>46</v>
      </c>
      <c r="E39" s="37" t="s">
        <v>2</v>
      </c>
      <c r="F39" s="37" t="s">
        <v>2</v>
      </c>
      <c r="G39" s="37"/>
      <c r="H39" s="38">
        <f>D39*G39</f>
        <v>0</v>
      </c>
      <c r="K39" s="29"/>
      <c r="L39" s="29"/>
      <c r="M39" s="34"/>
    </row>
    <row r="40" spans="2:13" x14ac:dyDescent="0.25">
      <c r="B40" s="35">
        <f t="shared" si="0"/>
        <v>34</v>
      </c>
      <c r="C40" s="10" t="s">
        <v>44</v>
      </c>
      <c r="D40" s="37">
        <v>345</v>
      </c>
      <c r="E40" s="37" t="s">
        <v>2</v>
      </c>
      <c r="F40" s="37" t="s">
        <v>2</v>
      </c>
      <c r="G40" s="37"/>
      <c r="H40" s="38">
        <f>D40*G40</f>
        <v>0</v>
      </c>
      <c r="K40" s="29"/>
      <c r="L40" s="29"/>
      <c r="M40" s="34"/>
    </row>
    <row r="41" spans="2:13" ht="45" x14ac:dyDescent="0.25">
      <c r="B41" s="35">
        <f t="shared" si="0"/>
        <v>35</v>
      </c>
      <c r="C41" s="10" t="s">
        <v>44</v>
      </c>
      <c r="D41" s="37" t="s">
        <v>2</v>
      </c>
      <c r="E41" s="37">
        <v>1</v>
      </c>
      <c r="F41" s="37" t="s">
        <v>10</v>
      </c>
      <c r="G41" s="37"/>
      <c r="H41" s="38">
        <f>E41*G41</f>
        <v>0</v>
      </c>
      <c r="K41" s="29"/>
      <c r="L41" s="29"/>
      <c r="M41" s="34"/>
    </row>
    <row r="42" spans="2:13" x14ac:dyDescent="0.25">
      <c r="B42" s="35">
        <f t="shared" si="0"/>
        <v>36</v>
      </c>
      <c r="C42" s="39" t="s">
        <v>63</v>
      </c>
      <c r="D42" s="37">
        <v>50</v>
      </c>
      <c r="E42" s="37" t="s">
        <v>2</v>
      </c>
      <c r="F42" s="37" t="s">
        <v>2</v>
      </c>
      <c r="G42" s="37"/>
      <c r="H42" s="38">
        <f>D42*G42</f>
        <v>0</v>
      </c>
      <c r="K42" s="29"/>
      <c r="L42" s="29"/>
      <c r="M42" s="34"/>
    </row>
    <row r="43" spans="2:13" x14ac:dyDescent="0.25">
      <c r="B43" s="35">
        <f t="shared" si="0"/>
        <v>37</v>
      </c>
      <c r="C43" s="39" t="s">
        <v>45</v>
      </c>
      <c r="D43" s="37">
        <v>135</v>
      </c>
      <c r="E43" s="37" t="s">
        <v>2</v>
      </c>
      <c r="F43" s="37" t="s">
        <v>2</v>
      </c>
      <c r="G43" s="37"/>
      <c r="H43" s="38">
        <f>D43*G43</f>
        <v>0</v>
      </c>
      <c r="K43" s="29"/>
      <c r="L43" s="29"/>
      <c r="M43" s="34"/>
    </row>
    <row r="44" spans="2:13" ht="45" x14ac:dyDescent="0.25">
      <c r="B44" s="35">
        <f t="shared" si="0"/>
        <v>38</v>
      </c>
      <c r="C44" s="39" t="s">
        <v>46</v>
      </c>
      <c r="D44" s="37" t="s">
        <v>2</v>
      </c>
      <c r="E44" s="37">
        <v>1</v>
      </c>
      <c r="F44" s="37" t="s">
        <v>11</v>
      </c>
      <c r="G44" s="37"/>
      <c r="H44" s="38">
        <f>E44*G44</f>
        <v>0</v>
      </c>
      <c r="K44" s="29"/>
      <c r="L44" s="29"/>
      <c r="M44" s="34"/>
    </row>
    <row r="45" spans="2:13" x14ac:dyDescent="0.25">
      <c r="B45" s="35">
        <f t="shared" si="0"/>
        <v>39</v>
      </c>
      <c r="C45" s="39" t="s">
        <v>47</v>
      </c>
      <c r="D45" s="37">
        <v>217</v>
      </c>
      <c r="E45" s="37" t="s">
        <v>2</v>
      </c>
      <c r="F45" s="37" t="s">
        <v>2</v>
      </c>
      <c r="G45" s="37"/>
      <c r="H45" s="38">
        <f>D45*G45</f>
        <v>0</v>
      </c>
      <c r="K45" s="29"/>
      <c r="L45" s="29"/>
      <c r="M45" s="34"/>
    </row>
    <row r="46" spans="2:13" x14ac:dyDescent="0.25">
      <c r="B46" s="35">
        <f t="shared" si="0"/>
        <v>40</v>
      </c>
      <c r="C46" s="39" t="s">
        <v>48</v>
      </c>
      <c r="D46" s="37">
        <v>88</v>
      </c>
      <c r="E46" s="36" t="s">
        <v>2</v>
      </c>
      <c r="F46" s="37" t="s">
        <v>2</v>
      </c>
      <c r="G46" s="37"/>
      <c r="H46" s="38">
        <f>D46*G46</f>
        <v>0</v>
      </c>
      <c r="K46" s="29"/>
      <c r="L46" s="29"/>
      <c r="M46" s="34"/>
    </row>
    <row r="47" spans="2:13" ht="30" x14ac:dyDescent="0.25">
      <c r="B47" s="35">
        <f t="shared" si="0"/>
        <v>41</v>
      </c>
      <c r="C47" s="39" t="s">
        <v>48</v>
      </c>
      <c r="D47" s="37" t="s">
        <v>2</v>
      </c>
      <c r="E47" s="37">
        <v>1</v>
      </c>
      <c r="F47" s="37" t="s">
        <v>12</v>
      </c>
      <c r="G47" s="37"/>
      <c r="H47" s="38">
        <f>E47*G47</f>
        <v>0</v>
      </c>
      <c r="K47" s="29"/>
      <c r="L47" s="29"/>
      <c r="M47" s="34"/>
    </row>
    <row r="48" spans="2:13" x14ac:dyDescent="0.25">
      <c r="B48" s="35">
        <f t="shared" si="0"/>
        <v>42</v>
      </c>
      <c r="C48" s="10" t="s">
        <v>64</v>
      </c>
      <c r="D48" s="37">
        <v>5</v>
      </c>
      <c r="E48" s="37" t="s">
        <v>2</v>
      </c>
      <c r="F48" s="37" t="s">
        <v>2</v>
      </c>
      <c r="G48" s="37"/>
      <c r="H48" s="38">
        <f t="shared" ref="H48:H51" si="2">D48*G48</f>
        <v>0</v>
      </c>
      <c r="K48" s="29"/>
      <c r="L48" s="29"/>
      <c r="M48" s="34"/>
    </row>
    <row r="49" spans="2:13" x14ac:dyDescent="0.25">
      <c r="B49" s="35">
        <f t="shared" si="0"/>
        <v>43</v>
      </c>
      <c r="C49" s="10" t="s">
        <v>65</v>
      </c>
      <c r="D49" s="37">
        <v>72</v>
      </c>
      <c r="E49" s="37" t="s">
        <v>2</v>
      </c>
      <c r="F49" s="37" t="s">
        <v>2</v>
      </c>
      <c r="G49" s="37"/>
      <c r="H49" s="38">
        <f t="shared" si="2"/>
        <v>0</v>
      </c>
      <c r="K49" s="29"/>
      <c r="L49" s="29"/>
      <c r="M49" s="34"/>
    </row>
    <row r="50" spans="2:13" x14ac:dyDescent="0.25">
      <c r="B50" s="35">
        <f t="shared" si="0"/>
        <v>44</v>
      </c>
      <c r="C50" s="10" t="s">
        <v>66</v>
      </c>
      <c r="D50" s="37">
        <v>14</v>
      </c>
      <c r="E50" s="37" t="s">
        <v>2</v>
      </c>
      <c r="F50" s="37" t="s">
        <v>2</v>
      </c>
      <c r="G50" s="37"/>
      <c r="H50" s="38">
        <f t="shared" si="2"/>
        <v>0</v>
      </c>
      <c r="K50" s="29"/>
      <c r="L50" s="29"/>
      <c r="M50" s="34"/>
    </row>
    <row r="51" spans="2:13" x14ac:dyDescent="0.25">
      <c r="B51" s="35">
        <f t="shared" si="0"/>
        <v>45</v>
      </c>
      <c r="C51" s="39" t="s">
        <v>49</v>
      </c>
      <c r="D51" s="37">
        <v>323</v>
      </c>
      <c r="E51" s="37" t="s">
        <v>2</v>
      </c>
      <c r="F51" s="37" t="s">
        <v>2</v>
      </c>
      <c r="G51" s="37"/>
      <c r="H51" s="38">
        <f t="shared" si="2"/>
        <v>0</v>
      </c>
      <c r="K51" s="29"/>
      <c r="L51" s="29"/>
      <c r="M51" s="34"/>
    </row>
    <row r="52" spans="2:13" x14ac:dyDescent="0.25">
      <c r="B52" s="35">
        <f t="shared" si="0"/>
        <v>46</v>
      </c>
      <c r="C52" s="39" t="s">
        <v>50</v>
      </c>
      <c r="D52" s="37" t="s">
        <v>2</v>
      </c>
      <c r="E52" s="37">
        <v>1</v>
      </c>
      <c r="F52" s="37" t="s">
        <v>6</v>
      </c>
      <c r="G52" s="37"/>
      <c r="H52" s="38">
        <f>E52*G52</f>
        <v>0</v>
      </c>
      <c r="K52" s="29"/>
      <c r="L52" s="29"/>
      <c r="M52" s="34"/>
    </row>
    <row r="53" spans="2:13" x14ac:dyDescent="0.25">
      <c r="B53" s="35">
        <f t="shared" si="0"/>
        <v>47</v>
      </c>
      <c r="C53" s="39" t="s">
        <v>50</v>
      </c>
      <c r="D53" s="37">
        <v>85</v>
      </c>
      <c r="E53" s="37" t="s">
        <v>2</v>
      </c>
      <c r="F53" s="37" t="s">
        <v>2</v>
      </c>
      <c r="G53" s="37"/>
      <c r="H53" s="38">
        <f t="shared" ref="H53:H59" si="3">D53*G53</f>
        <v>0</v>
      </c>
      <c r="K53" s="29"/>
      <c r="L53" s="29"/>
      <c r="M53" s="34"/>
    </row>
    <row r="54" spans="2:13" x14ac:dyDescent="0.25">
      <c r="B54" s="35">
        <f t="shared" si="0"/>
        <v>48</v>
      </c>
      <c r="C54" s="39" t="s">
        <v>51</v>
      </c>
      <c r="D54" s="37">
        <v>10</v>
      </c>
      <c r="E54" s="37" t="s">
        <v>2</v>
      </c>
      <c r="F54" s="37" t="s">
        <v>2</v>
      </c>
      <c r="G54" s="37"/>
      <c r="H54" s="38">
        <f t="shared" si="3"/>
        <v>0</v>
      </c>
      <c r="K54" s="29"/>
      <c r="L54" s="29"/>
      <c r="M54" s="34"/>
    </row>
    <row r="55" spans="2:13" x14ac:dyDescent="0.25">
      <c r="B55" s="35">
        <f t="shared" si="0"/>
        <v>49</v>
      </c>
      <c r="C55" s="39" t="s">
        <v>52</v>
      </c>
      <c r="D55" s="37">
        <v>29</v>
      </c>
      <c r="E55" s="37" t="s">
        <v>2</v>
      </c>
      <c r="F55" s="37" t="s">
        <v>2</v>
      </c>
      <c r="G55" s="37"/>
      <c r="H55" s="38">
        <f t="shared" si="3"/>
        <v>0</v>
      </c>
      <c r="K55" s="29"/>
      <c r="L55" s="29"/>
      <c r="M55" s="34"/>
    </row>
    <row r="56" spans="2:13" x14ac:dyDescent="0.25">
      <c r="B56" s="35">
        <f t="shared" si="0"/>
        <v>50</v>
      </c>
      <c r="C56" s="39" t="s">
        <v>53</v>
      </c>
      <c r="D56" s="37">
        <v>26</v>
      </c>
      <c r="E56" s="37" t="s">
        <v>2</v>
      </c>
      <c r="F56" s="37" t="s">
        <v>2</v>
      </c>
      <c r="G56" s="37"/>
      <c r="H56" s="38">
        <f t="shared" si="3"/>
        <v>0</v>
      </c>
      <c r="K56" s="29"/>
      <c r="L56" s="29"/>
      <c r="M56" s="34"/>
    </row>
    <row r="57" spans="2:13" x14ac:dyDescent="0.25">
      <c r="B57" s="35">
        <f t="shared" si="0"/>
        <v>51</v>
      </c>
      <c r="C57" s="39" t="s">
        <v>54</v>
      </c>
      <c r="D57" s="37">
        <v>80</v>
      </c>
      <c r="E57" s="37" t="s">
        <v>2</v>
      </c>
      <c r="F57" s="37" t="s">
        <v>2</v>
      </c>
      <c r="G57" s="37"/>
      <c r="H57" s="38">
        <f t="shared" si="3"/>
        <v>0</v>
      </c>
      <c r="K57" s="29"/>
      <c r="L57" s="29"/>
      <c r="M57" s="34"/>
    </row>
    <row r="58" spans="2:13" ht="30" x14ac:dyDescent="0.25">
      <c r="B58" s="35">
        <f t="shared" si="0"/>
        <v>52</v>
      </c>
      <c r="C58" s="39" t="s">
        <v>21</v>
      </c>
      <c r="D58" s="37">
        <v>54</v>
      </c>
      <c r="E58" s="37" t="s">
        <v>2</v>
      </c>
      <c r="F58" s="37" t="s">
        <v>2</v>
      </c>
      <c r="G58" s="37"/>
      <c r="H58" s="38">
        <f t="shared" si="3"/>
        <v>0</v>
      </c>
      <c r="K58" s="29"/>
      <c r="L58" s="29"/>
      <c r="M58" s="34"/>
    </row>
    <row r="59" spans="2:13" x14ac:dyDescent="0.25">
      <c r="B59" s="35">
        <f t="shared" si="0"/>
        <v>53</v>
      </c>
      <c r="C59" s="39" t="s">
        <v>13</v>
      </c>
      <c r="D59" s="37">
        <v>62</v>
      </c>
      <c r="E59" s="37" t="s">
        <v>2</v>
      </c>
      <c r="F59" s="37"/>
      <c r="G59" s="37"/>
      <c r="H59" s="38">
        <f t="shared" si="3"/>
        <v>0</v>
      </c>
      <c r="K59" s="29"/>
      <c r="L59" s="29"/>
      <c r="M59" s="34"/>
    </row>
    <row r="60" spans="2:13" x14ac:dyDescent="0.25">
      <c r="B60" s="35">
        <f t="shared" si="0"/>
        <v>54</v>
      </c>
      <c r="C60" s="40" t="s">
        <v>67</v>
      </c>
      <c r="D60" s="41">
        <v>60</v>
      </c>
      <c r="E60" s="41"/>
      <c r="F60" s="41"/>
      <c r="G60" s="41"/>
      <c r="H60" s="38">
        <f t="shared" ref="H60" si="4">D60*G60</f>
        <v>0</v>
      </c>
      <c r="K60" s="29"/>
      <c r="L60" s="29"/>
      <c r="M60" s="34"/>
    </row>
    <row r="61" spans="2:13" x14ac:dyDescent="0.25">
      <c r="B61" s="35">
        <f t="shared" si="0"/>
        <v>55</v>
      </c>
      <c r="C61" s="40" t="s">
        <v>67</v>
      </c>
      <c r="D61" s="41"/>
      <c r="E61" s="37">
        <v>1</v>
      </c>
      <c r="F61" s="37" t="s">
        <v>6</v>
      </c>
      <c r="G61" s="37"/>
      <c r="H61" s="38">
        <f>E61*G61</f>
        <v>0</v>
      </c>
      <c r="K61" s="29"/>
      <c r="L61" s="29"/>
      <c r="M61" s="34"/>
    </row>
    <row r="62" spans="2:13" ht="15.75" thickBot="1" x14ac:dyDescent="0.3">
      <c r="B62" s="46">
        <f t="shared" si="0"/>
        <v>56</v>
      </c>
      <c r="C62" s="40" t="s">
        <v>55</v>
      </c>
      <c r="D62" s="41">
        <v>230</v>
      </c>
      <c r="E62" s="41"/>
      <c r="F62" s="41"/>
      <c r="G62" s="41"/>
      <c r="H62" s="48">
        <f t="shared" ref="H62" si="5">D62*G62</f>
        <v>0</v>
      </c>
      <c r="K62" s="29"/>
      <c r="L62" s="29"/>
      <c r="M62" s="34"/>
    </row>
    <row r="63" spans="2:13" ht="15.75" thickBot="1" x14ac:dyDescent="0.3">
      <c r="B63" s="60"/>
      <c r="C63" s="61"/>
      <c r="D63" s="55">
        <f>SUM(D7:D62)</f>
        <v>6112</v>
      </c>
      <c r="E63" s="47">
        <f>SUM(E7:E62)</f>
        <v>13</v>
      </c>
      <c r="F63" s="49"/>
      <c r="G63" s="50"/>
      <c r="H63" s="54"/>
      <c r="J63" s="42"/>
      <c r="K63" s="29"/>
      <c r="L63" s="29"/>
      <c r="M63" s="34"/>
    </row>
    <row r="64" spans="2:13" ht="15.75" thickBot="1" x14ac:dyDescent="0.3">
      <c r="B64" s="14"/>
      <c r="C64" s="14"/>
      <c r="D64" s="6"/>
      <c r="E64" s="6"/>
      <c r="F64" s="51"/>
      <c r="G64" s="52"/>
      <c r="H64" s="53"/>
      <c r="J64" s="42"/>
      <c r="K64" s="29"/>
      <c r="L64" s="29"/>
      <c r="M64" s="34"/>
    </row>
    <row r="65" spans="2:13" ht="34.5" customHeight="1" x14ac:dyDescent="0.25">
      <c r="F65" s="62" t="s">
        <v>16</v>
      </c>
      <c r="G65" s="63"/>
      <c r="H65" s="12">
        <f>SUM(H7:H63)</f>
        <v>0</v>
      </c>
      <c r="J65" s="42"/>
      <c r="K65" s="29"/>
      <c r="L65" s="29"/>
      <c r="M65" s="34"/>
    </row>
    <row r="66" spans="2:13" ht="34.5" customHeight="1" x14ac:dyDescent="0.25">
      <c r="F66" s="64" t="s">
        <v>19</v>
      </c>
      <c r="G66" s="65"/>
      <c r="H66" s="13">
        <f>ROUND(H65*0.23,2)</f>
        <v>0</v>
      </c>
      <c r="J66" s="42"/>
      <c r="K66" s="29"/>
      <c r="L66" s="29"/>
      <c r="M66" s="34"/>
    </row>
    <row r="67" spans="2:13" ht="34.5" customHeight="1" thickBot="1" x14ac:dyDescent="0.3">
      <c r="F67" s="66" t="s">
        <v>14</v>
      </c>
      <c r="G67" s="67"/>
      <c r="H67" s="11">
        <f>ROUND(H66+H65,2)</f>
        <v>0</v>
      </c>
      <c r="J67" s="42"/>
      <c r="K67" s="29"/>
      <c r="L67" s="29"/>
      <c r="M67" s="34"/>
    </row>
    <row r="68" spans="2:13" ht="28.15" customHeight="1" x14ac:dyDescent="0.25">
      <c r="F68" s="25"/>
      <c r="J68" s="42"/>
      <c r="K68" s="29"/>
      <c r="L68" s="29"/>
      <c r="M68" s="34"/>
    </row>
    <row r="69" spans="2:13" ht="50.25" customHeight="1" x14ac:dyDescent="0.25">
      <c r="B69" s="68" t="s">
        <v>68</v>
      </c>
      <c r="C69" s="68"/>
      <c r="D69" s="68"/>
      <c r="E69" s="68"/>
      <c r="F69" s="68"/>
      <c r="G69" s="68"/>
      <c r="H69" s="68"/>
      <c r="K69" s="29"/>
      <c r="L69" s="29"/>
      <c r="M69" s="26"/>
    </row>
    <row r="70" spans="2:13" ht="24.75" customHeight="1" x14ac:dyDescent="0.25">
      <c r="F70" s="25"/>
      <c r="G70" s="27"/>
      <c r="K70" s="29"/>
      <c r="L70" s="29"/>
      <c r="M70" s="26"/>
    </row>
    <row r="71" spans="2:13" ht="31.5" customHeight="1" x14ac:dyDescent="0.25">
      <c r="B71" s="69" t="s">
        <v>24</v>
      </c>
      <c r="C71" s="69"/>
      <c r="D71" s="69"/>
      <c r="E71" s="69"/>
      <c r="F71" s="69"/>
      <c r="G71" s="69"/>
      <c r="H71" s="69"/>
      <c r="K71" s="29"/>
      <c r="L71" s="29"/>
      <c r="M71" s="26"/>
    </row>
    <row r="72" spans="2:13" ht="24.75" customHeight="1" x14ac:dyDescent="0.25">
      <c r="F72" s="25"/>
      <c r="K72" s="29"/>
      <c r="L72" s="29"/>
      <c r="M72" s="26"/>
    </row>
    <row r="73" spans="2:13" ht="46.5" customHeight="1" x14ac:dyDescent="0.25">
      <c r="F73" s="59"/>
      <c r="G73" s="59"/>
      <c r="H73" s="59"/>
      <c r="K73" s="29"/>
      <c r="L73" s="29"/>
      <c r="M73" s="26"/>
    </row>
    <row r="74" spans="2:13" ht="55.5" customHeight="1" x14ac:dyDescent="0.25">
      <c r="D74" s="43"/>
      <c r="E74" s="43"/>
      <c r="F74" s="59"/>
      <c r="G74" s="59"/>
      <c r="H74" s="59"/>
      <c r="J74" s="42"/>
      <c r="K74" s="29"/>
      <c r="L74" s="29"/>
      <c r="M74" s="26"/>
    </row>
    <row r="75" spans="2:13" x14ac:dyDescent="0.25">
      <c r="D75" s="43"/>
      <c r="E75" s="43"/>
      <c r="F75" s="43"/>
      <c r="G75" s="43"/>
      <c r="H75" s="44"/>
      <c r="K75" s="29"/>
      <c r="L75" s="29"/>
      <c r="M75" s="26"/>
    </row>
    <row r="76" spans="2:13" ht="49.5" customHeight="1" x14ac:dyDescent="0.25">
      <c r="D76" s="43"/>
      <c r="E76" s="43"/>
      <c r="F76" s="43"/>
      <c r="G76" s="8"/>
      <c r="H76" s="44"/>
      <c r="K76" s="29"/>
      <c r="L76" s="29"/>
      <c r="M76" s="26"/>
    </row>
    <row r="77" spans="2:13" x14ac:dyDescent="0.25">
      <c r="F77" s="25"/>
      <c r="J77" s="28"/>
      <c r="K77" s="29"/>
      <c r="L77" s="29"/>
      <c r="M77" s="26"/>
    </row>
    <row r="78" spans="2:13" ht="53.25" customHeight="1" x14ac:dyDescent="0.25">
      <c r="F78" s="25"/>
      <c r="J78" s="28"/>
      <c r="K78" s="29"/>
      <c r="L78" s="29"/>
      <c r="M78" s="26"/>
    </row>
    <row r="79" spans="2:13" ht="38.25" customHeight="1" x14ac:dyDescent="0.25">
      <c r="F79" s="25"/>
      <c r="J79" s="28"/>
      <c r="K79" s="29"/>
      <c r="L79" s="29"/>
      <c r="M79" s="26"/>
    </row>
    <row r="80" spans="2:13" x14ac:dyDescent="0.25">
      <c r="J80" s="28"/>
      <c r="K80" s="29"/>
      <c r="L80" s="29"/>
      <c r="M80" s="26"/>
    </row>
    <row r="81" spans="10:13" x14ac:dyDescent="0.25">
      <c r="J81" s="28"/>
      <c r="K81" s="29"/>
      <c r="L81" s="29"/>
      <c r="M81" s="26"/>
    </row>
    <row r="82" spans="10:13" x14ac:dyDescent="0.25">
      <c r="J82" s="28"/>
      <c r="K82" s="29"/>
      <c r="L82" s="29"/>
      <c r="M82" s="26"/>
    </row>
    <row r="83" spans="10:13" x14ac:dyDescent="0.25">
      <c r="J83" s="28"/>
      <c r="K83" s="29"/>
      <c r="L83" s="29"/>
      <c r="M83" s="26"/>
    </row>
  </sheetData>
  <mergeCells count="10">
    <mergeCell ref="B2:H2"/>
    <mergeCell ref="B3:H3"/>
    <mergeCell ref="F74:H74"/>
    <mergeCell ref="B63:C63"/>
    <mergeCell ref="F65:G65"/>
    <mergeCell ref="F66:G66"/>
    <mergeCell ref="F67:G67"/>
    <mergeCell ref="F73:H73"/>
    <mergeCell ref="B69:H69"/>
    <mergeCell ref="B71:H71"/>
  </mergeCells>
  <phoneticPr fontId="8" type="noConversion"/>
  <printOptions horizontalCentered="1"/>
  <pageMargins left="0.23622047244094491" right="0.23622047244094491" top="0.74803149606299213" bottom="0.74803149606299213" header="0.31496062992125984" footer="0.31496062992125984"/>
  <pageSetup paperSize="9" scale="86" fitToHeight="0" orientation="portrait" r:id="rId1"/>
</worksheet>
</file>

<file path=docProps/app.xml><?xml version="1.0" encoding="utf-8"?>
<Properties xmlns="http://purl.oclc.org/ooxml/officeDocument/extendedProperties" xmlns:vt="http://purl.oclc.org/ooxml/officeDocument/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3</vt:i4>
      </vt:variant>
    </vt:vector>
  </HeadingPairs>
  <TitlesOfParts>
    <vt:vector size="4" baseType="lpstr">
      <vt:lpstr>zał.1 - 2025</vt:lpstr>
      <vt:lpstr>'zał.1 - 2025'!Obszar_wydruku</vt:lpstr>
      <vt:lpstr>'zał.1 - 2025'!Print_Area</vt:lpstr>
      <vt:lpstr>'zał.1 - 2025'!Tytuły_wydruku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DZP</cp:lastModifiedBy>
  <cp:lastPrinted>2025-05-23T06:38:24Z</cp:lastPrinted>
  <dcterms:created xsi:type="dcterms:W3CDTF">2023-02-20T10:29:06Z</dcterms:created>
  <dcterms:modified xsi:type="dcterms:W3CDTF">2025-06-18T10:48:21Z</dcterms:modified>
</cp:coreProperties>
</file>