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Renata.Kwas-Rogowska\Desktop\97 Sylwia\"/>
    </mc:Choice>
  </mc:AlternateContent>
  <xr:revisionPtr revIDLastSave="0" documentId="8_{D9BA66AB-4AB1-4A63-9E82-BC111CCD1E22}" xr6:coauthVersionLast="36" xr6:coauthVersionMax="36" xr10:uidLastSave="{00000000-0000-0000-0000-000000000000}"/>
  <bookViews>
    <workbookView xWindow="0" yWindow="0" windowWidth="28800" windowHeight="14235" xr2:uid="{00000000-000D-0000-FFFF-FFFF00000000}"/>
  </bookViews>
  <sheets>
    <sheet name="kalkulacja" sheetId="2" r:id="rId1"/>
  </sheets>
  <definedNames>
    <definedName name="_FilterDatabase" localSheetId="0" hidden="1">kalkulacja!$B$6:$H$61</definedName>
    <definedName name="_xlnm.Print_Area" localSheetId="0">kalkulacja!$B$1:$H$76</definedName>
    <definedName name="Print_Area" localSheetId="0">kalkulacja!$B$1:$H$76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3" i="2" l="1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4" i="2" l="1"/>
  <c r="H65" i="2" s="1"/>
  <c r="H66" i="2" l="1"/>
</calcChain>
</file>

<file path=xl/sharedStrings.xml><?xml version="1.0" encoding="utf-8"?>
<sst xmlns="http://schemas.openxmlformats.org/spreadsheetml/2006/main" count="129" uniqueCount="75">
  <si>
    <t>l.p.</t>
  </si>
  <si>
    <t xml:space="preserve">Nazwa i typ  części,  wymagany do naprawy </t>
  </si>
  <si>
    <t xml:space="preserve"> Ilość</t>
  </si>
  <si>
    <t xml:space="preserve">Falownik FRC-F4 </t>
  </si>
  <si>
    <t>Kontakt drzwi kabinowych Fermator</t>
  </si>
  <si>
    <t>Przeciwkontakt drzwi kabinowych Fermator</t>
  </si>
  <si>
    <t>Świetlówki 18W-oświetlenie kabiny</t>
  </si>
  <si>
    <t>Żarówki 230V</t>
  </si>
  <si>
    <t>Linka naciągu drzwi kabinowych Fermator</t>
  </si>
  <si>
    <t>Linka synchronizująca panele drzwi Fermator</t>
  </si>
  <si>
    <t>Lustro w kabinie; 1m2</t>
  </si>
  <si>
    <t>Moduł Łączności GSM Lift Watch</t>
  </si>
  <si>
    <t>Ogranicznik prędkości dwukierunkowy; typu KLG1.6</t>
  </si>
  <si>
    <t>Kontakt obciążki do dzwigu typu Interlift</t>
  </si>
  <si>
    <t>Pasek napędu drzwi kabinowych Fermator</t>
  </si>
  <si>
    <t>Przekaźnik 24V Finder</t>
  </si>
  <si>
    <t>Przekaźnik 110V Finder</t>
  </si>
  <si>
    <t>Piętrowskazywacz HPI15</t>
  </si>
  <si>
    <t>Piętrowskazywacz KM801068G01 KONE</t>
  </si>
  <si>
    <t>Sprężyna naciągu drzwi kabinowych Fermator</t>
  </si>
  <si>
    <t>Silnik napędu drzwi kabinowych Fermator</t>
  </si>
  <si>
    <t>Stycznik 48V Schneider LC</t>
  </si>
  <si>
    <t>System Alarmowania typu INTERCOM GM-1</t>
  </si>
  <si>
    <t>Prowadnik drzwi; typu Prisma</t>
  </si>
  <si>
    <t>Ogranicznik prędkości; KLG 1,6 KLEEMANN HELLAS</t>
  </si>
  <si>
    <t xml:space="preserve">Ogranicznik prędkości typu LK 200 </t>
  </si>
  <si>
    <t>Ogranicznik prędkości typu R-1-dwukierunkowy</t>
  </si>
  <si>
    <t>Kontroler zaniku faz typu Schmersal</t>
  </si>
  <si>
    <t>Enkoder napędu głównego typu Lika</t>
  </si>
  <si>
    <t>Kurtyna świetlna komplet; typu Telco</t>
  </si>
  <si>
    <t>Ogranicznik prędkości dwukierunkowy; typu LK 250</t>
  </si>
  <si>
    <t>Przycisk wezwania/dyspozycji; typu Interlift</t>
  </si>
  <si>
    <t>Sterownik dźwigu; typu SD LS-2020</t>
  </si>
  <si>
    <t>Suwak drzwi szybowych Fermator</t>
  </si>
  <si>
    <t>Wyświetlacz kabinowy typu Interlift</t>
  </si>
  <si>
    <t>Zderzak hydrauliczny A-203</t>
  </si>
  <si>
    <t>Wyłącznik krańcowy D-429</t>
  </si>
  <si>
    <t>jednostka miary</t>
  </si>
  <si>
    <t>szt</t>
  </si>
  <si>
    <t>mb</t>
  </si>
  <si>
    <t>Lina nośna; R 8mm</t>
  </si>
  <si>
    <t>Lina nośna; R 10mm</t>
  </si>
  <si>
    <t>Lina nośna; R 11mm</t>
  </si>
  <si>
    <t>Lina nośna; R 12mm</t>
  </si>
  <si>
    <t>Linka ogranicznika prędkości; R 8mm</t>
  </si>
  <si>
    <t>Rolki drzwi; typu Fermator</t>
  </si>
  <si>
    <t>Dzwonek; 12V</t>
  </si>
  <si>
    <t>Przekaźnik; 48V Finder</t>
  </si>
  <si>
    <t>Stycznik 110V Schneider LC</t>
  </si>
  <si>
    <t>Stycznik 230V Schneider LC</t>
  </si>
  <si>
    <t>Wentylator kabiny 230VVents</t>
  </si>
  <si>
    <t>Akumulator sygnalizacji alarmowej w Dźwigach; 7,2Ah/12V</t>
  </si>
  <si>
    <t>Akumulator oświetlenia awaryjnego 1,3Ah/12V</t>
  </si>
  <si>
    <t>Załącznik 1B</t>
  </si>
  <si>
    <t>Nazwa i typ oferowanej części</t>
  </si>
  <si>
    <t>Falownik napędu drzwi; typu Fermator - 230V</t>
  </si>
  <si>
    <t>Falownik napędu dźwigu; typu Omron - 230V</t>
  </si>
  <si>
    <t>Wyłącznik końcowy - typu INTERLIFT</t>
  </si>
  <si>
    <t>Wyłącznik bezpieczeństwa - STOP IP68</t>
  </si>
  <si>
    <t>Roboczogodzina</t>
  </si>
  <si>
    <t>h</t>
  </si>
  <si>
    <t>Czujnik odwzorowania KONE KM713227G01 (lub równoważny)</t>
  </si>
  <si>
    <t>UPS 1500 VA</t>
  </si>
  <si>
    <t>Zasilacz tablicy Interlift</t>
  </si>
  <si>
    <t>Kontrakton odzworowania w szybie N.O</t>
  </si>
  <si>
    <t>Unifon (domofon)</t>
  </si>
  <si>
    <t>RAZEM (brutto)</t>
  </si>
  <si>
    <t>naprawa urządzeń dźwigowych poprzez wykorzystanie wskazanych części zamiennych</t>
  </si>
  <si>
    <t>Formularz kalkulacji cenowej</t>
  </si>
  <si>
    <t xml:space="preserve">Cena  jednostkowa wraz z robocizną
(netto) </t>
  </si>
  <si>
    <t>Wartość netto
(cena materiału i robocizny)</t>
  </si>
  <si>
    <t>RAZEM (netto)</t>
  </si>
  <si>
    <t>VAT (8%)</t>
  </si>
  <si>
    <t>Uwagi:
1. Dla pozycji 1-56 podane ceny jednostkowe muszą obejmować koszt materiału wraz z robocizną.
2. Dla pozycji nr 57 cenę jednostkową (bez podatku VAT) należy obliczyć zgodnie ze wzorem w punkcie 22.7 SWZ:
    CRG = CN x ( 1 + Kp ) x ( 1 + Z )
    Gdzie:
    CRG - cena roboczogodziny netto,
    CN - cena roboczogodziny bez narzutów,
    Kp - koszty pośrednie,
    Z - zysk
    Wartość podatku VAT należy obliczyć w oparciu o stawkę 8%.
    Wartość brutto należy obliczyć z zastosowaniem stawki podatku VAT w wysokości 8%.</t>
  </si>
  <si>
    <t>Dokument należy sporządzić w postaci elektronicznej i podpisać kwalifikowanym 
podpisem elektronicznym.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</si>
</sst>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C9211E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vertical="top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76"/>
  <sheetViews>
    <sheetView tabSelected="1" view="pageBreakPreview" topLeftCell="A70" zoomScale="85" zoomScaleNormal="85" zoomScaleSheetLayoutView="85" workbookViewId="0">
      <selection activeCell="F86" sqref="F86"/>
    </sheetView>
  </sheetViews>
  <sheetFormatPr defaultColWidth="9.140625" defaultRowHeight="15" x14ac:dyDescent="0.25"/>
  <cols>
    <col min="1" max="1" width="9.140625" style="1"/>
    <col min="2" max="2" width="5.28515625" style="1" customWidth="1"/>
    <col min="3" max="3" width="45.42578125" style="1" customWidth="1"/>
    <col min="4" max="4" width="27.5703125" style="1" customWidth="1"/>
    <col min="5" max="5" width="11.42578125" style="1" customWidth="1"/>
    <col min="6" max="7" width="9.140625" style="1"/>
    <col min="8" max="8" width="13.28515625" style="1" customWidth="1"/>
    <col min="9" max="16384" width="9.140625" style="1"/>
  </cols>
  <sheetData>
    <row r="1" spans="2:8" x14ac:dyDescent="0.25">
      <c r="H1" s="2" t="s">
        <v>53</v>
      </c>
    </row>
    <row r="2" spans="2:8" x14ac:dyDescent="0.25">
      <c r="B2" s="25" t="s">
        <v>68</v>
      </c>
      <c r="C2" s="25"/>
      <c r="D2" s="25"/>
      <c r="E2" s="25"/>
      <c r="F2" s="25"/>
      <c r="G2" s="25"/>
      <c r="H2" s="25"/>
    </row>
    <row r="3" spans="2:8" x14ac:dyDescent="0.25">
      <c r="B3" s="25" t="s">
        <v>67</v>
      </c>
      <c r="C3" s="25"/>
      <c r="D3" s="25"/>
      <c r="E3" s="25"/>
      <c r="F3" s="25"/>
      <c r="G3" s="25"/>
      <c r="H3" s="25"/>
    </row>
    <row r="5" spans="2:8" ht="63.75" x14ac:dyDescent="0.25">
      <c r="B5" s="3" t="s">
        <v>0</v>
      </c>
      <c r="C5" s="3" t="s">
        <v>1</v>
      </c>
      <c r="D5" s="3" t="s">
        <v>54</v>
      </c>
      <c r="E5" s="21" t="s">
        <v>69</v>
      </c>
      <c r="F5" s="3" t="s">
        <v>2</v>
      </c>
      <c r="G5" s="3" t="s">
        <v>37</v>
      </c>
      <c r="H5" s="3" t="s">
        <v>70</v>
      </c>
    </row>
    <row r="6" spans="2:8" ht="15.75" thickBot="1" x14ac:dyDescent="0.3">
      <c r="B6" s="4">
        <v>1</v>
      </c>
      <c r="C6" s="4">
        <v>2</v>
      </c>
      <c r="D6" s="4">
        <v>3</v>
      </c>
      <c r="E6" s="4">
        <v>4</v>
      </c>
      <c r="F6" s="4">
        <v>5</v>
      </c>
      <c r="G6" s="4">
        <v>6</v>
      </c>
      <c r="H6" s="4">
        <v>7</v>
      </c>
    </row>
    <row r="7" spans="2:8" ht="30" customHeight="1" thickTop="1" x14ac:dyDescent="0.25">
      <c r="B7" s="15">
        <v>1</v>
      </c>
      <c r="C7" s="16" t="s">
        <v>51</v>
      </c>
      <c r="D7" s="15"/>
      <c r="E7" s="17"/>
      <c r="F7" s="15">
        <v>10</v>
      </c>
      <c r="G7" s="15" t="s">
        <v>38</v>
      </c>
      <c r="H7" s="17" t="str">
        <f>IF(E7="","",E7*F7)</f>
        <v/>
      </c>
    </row>
    <row r="8" spans="2:8" ht="30" customHeight="1" x14ac:dyDescent="0.25">
      <c r="B8" s="7">
        <v>2</v>
      </c>
      <c r="C8" s="8" t="s">
        <v>52</v>
      </c>
      <c r="D8" s="7"/>
      <c r="E8" s="6"/>
      <c r="F8" s="7">
        <v>6</v>
      </c>
      <c r="G8" s="5" t="s">
        <v>38</v>
      </c>
      <c r="H8" s="6" t="str">
        <f t="shared" ref="H8:H63" si="0">IF(E8="","",E8*F8)</f>
        <v/>
      </c>
    </row>
    <row r="9" spans="2:8" ht="30" customHeight="1" x14ac:dyDescent="0.25">
      <c r="B9" s="7">
        <v>3</v>
      </c>
      <c r="C9" s="9" t="s">
        <v>61</v>
      </c>
      <c r="D9" s="7"/>
      <c r="E9" s="6"/>
      <c r="F9" s="7">
        <v>2</v>
      </c>
      <c r="G9" s="5" t="s">
        <v>38</v>
      </c>
      <c r="H9" s="6" t="str">
        <f t="shared" si="0"/>
        <v/>
      </c>
    </row>
    <row r="10" spans="2:8" ht="30" customHeight="1" x14ac:dyDescent="0.25">
      <c r="B10" s="7">
        <v>4</v>
      </c>
      <c r="C10" s="8" t="s">
        <v>28</v>
      </c>
      <c r="D10" s="7"/>
      <c r="E10" s="6"/>
      <c r="F10" s="7">
        <v>1</v>
      </c>
      <c r="G10" s="5" t="s">
        <v>38</v>
      </c>
      <c r="H10" s="6" t="str">
        <f t="shared" si="0"/>
        <v/>
      </c>
    </row>
    <row r="11" spans="2:8" ht="30" customHeight="1" x14ac:dyDescent="0.25">
      <c r="B11" s="7">
        <v>5</v>
      </c>
      <c r="C11" s="8" t="s">
        <v>46</v>
      </c>
      <c r="D11" s="7"/>
      <c r="E11" s="6"/>
      <c r="F11" s="7">
        <v>8</v>
      </c>
      <c r="G11" s="5" t="s">
        <v>38</v>
      </c>
      <c r="H11" s="6" t="str">
        <f t="shared" si="0"/>
        <v/>
      </c>
    </row>
    <row r="12" spans="2:8" ht="30" customHeight="1" x14ac:dyDescent="0.25">
      <c r="B12" s="7">
        <v>6</v>
      </c>
      <c r="C12" s="8" t="s">
        <v>55</v>
      </c>
      <c r="D12" s="7"/>
      <c r="E12" s="6"/>
      <c r="F12" s="7">
        <v>1</v>
      </c>
      <c r="G12" s="5" t="s">
        <v>38</v>
      </c>
      <c r="H12" s="6" t="str">
        <f t="shared" si="0"/>
        <v/>
      </c>
    </row>
    <row r="13" spans="2:8" ht="30" customHeight="1" x14ac:dyDescent="0.25">
      <c r="B13" s="7">
        <v>7</v>
      </c>
      <c r="C13" s="8" t="s">
        <v>56</v>
      </c>
      <c r="D13" s="7"/>
      <c r="E13" s="6"/>
      <c r="F13" s="7">
        <v>1</v>
      </c>
      <c r="G13" s="5" t="s">
        <v>38</v>
      </c>
      <c r="H13" s="6" t="str">
        <f t="shared" si="0"/>
        <v/>
      </c>
    </row>
    <row r="14" spans="2:8" ht="30" customHeight="1" x14ac:dyDescent="0.25">
      <c r="B14" s="7">
        <v>8</v>
      </c>
      <c r="C14" s="8" t="s">
        <v>3</v>
      </c>
      <c r="D14" s="7"/>
      <c r="E14" s="6"/>
      <c r="F14" s="7">
        <v>1</v>
      </c>
      <c r="G14" s="5" t="s">
        <v>38</v>
      </c>
      <c r="H14" s="6" t="str">
        <f t="shared" si="0"/>
        <v/>
      </c>
    </row>
    <row r="15" spans="2:8" ht="30" customHeight="1" x14ac:dyDescent="0.25">
      <c r="B15" s="7">
        <v>9</v>
      </c>
      <c r="C15" s="8" t="s">
        <v>29</v>
      </c>
      <c r="D15" s="7"/>
      <c r="E15" s="6"/>
      <c r="F15" s="7">
        <v>2</v>
      </c>
      <c r="G15" s="5" t="s">
        <v>38</v>
      </c>
      <c r="H15" s="6" t="str">
        <f t="shared" si="0"/>
        <v/>
      </c>
    </row>
    <row r="16" spans="2:8" ht="30" customHeight="1" x14ac:dyDescent="0.25">
      <c r="B16" s="7">
        <v>10</v>
      </c>
      <c r="C16" s="8" t="s">
        <v>4</v>
      </c>
      <c r="D16" s="7"/>
      <c r="E16" s="6"/>
      <c r="F16" s="7">
        <v>20</v>
      </c>
      <c r="G16" s="5" t="s">
        <v>38</v>
      </c>
      <c r="H16" s="6" t="str">
        <f t="shared" si="0"/>
        <v/>
      </c>
    </row>
    <row r="17" spans="2:8" ht="30" customHeight="1" x14ac:dyDescent="0.25">
      <c r="B17" s="7">
        <v>11</v>
      </c>
      <c r="C17" s="8" t="s">
        <v>5</v>
      </c>
      <c r="D17" s="7"/>
      <c r="E17" s="6"/>
      <c r="F17" s="7">
        <v>20</v>
      </c>
      <c r="G17" s="5" t="s">
        <v>38</v>
      </c>
      <c r="H17" s="6" t="str">
        <f t="shared" si="0"/>
        <v/>
      </c>
    </row>
    <row r="18" spans="2:8" ht="30" customHeight="1" x14ac:dyDescent="0.25">
      <c r="B18" s="7">
        <v>12</v>
      </c>
      <c r="C18" s="8" t="s">
        <v>6</v>
      </c>
      <c r="D18" s="7"/>
      <c r="E18" s="6"/>
      <c r="F18" s="7">
        <v>50</v>
      </c>
      <c r="G18" s="5" t="s">
        <v>38</v>
      </c>
      <c r="H18" s="6" t="str">
        <f t="shared" si="0"/>
        <v/>
      </c>
    </row>
    <row r="19" spans="2:8" ht="30" customHeight="1" x14ac:dyDescent="0.25">
      <c r="B19" s="7">
        <v>13</v>
      </c>
      <c r="C19" s="8" t="s">
        <v>7</v>
      </c>
      <c r="D19" s="7"/>
      <c r="E19" s="6"/>
      <c r="F19" s="7">
        <v>50</v>
      </c>
      <c r="G19" s="5" t="s">
        <v>38</v>
      </c>
      <c r="H19" s="6" t="str">
        <f t="shared" si="0"/>
        <v/>
      </c>
    </row>
    <row r="20" spans="2:8" ht="30" customHeight="1" x14ac:dyDescent="0.25">
      <c r="B20" s="7">
        <v>14</v>
      </c>
      <c r="C20" s="8" t="s">
        <v>40</v>
      </c>
      <c r="D20" s="7"/>
      <c r="E20" s="6"/>
      <c r="F20" s="7">
        <v>100</v>
      </c>
      <c r="G20" s="5" t="s">
        <v>39</v>
      </c>
      <c r="H20" s="6" t="str">
        <f t="shared" si="0"/>
        <v/>
      </c>
    </row>
    <row r="21" spans="2:8" ht="30" customHeight="1" x14ac:dyDescent="0.25">
      <c r="B21" s="7">
        <v>15</v>
      </c>
      <c r="C21" s="8" t="s">
        <v>41</v>
      </c>
      <c r="D21" s="7"/>
      <c r="E21" s="6"/>
      <c r="F21" s="7">
        <v>100</v>
      </c>
      <c r="G21" s="5" t="s">
        <v>39</v>
      </c>
      <c r="H21" s="6" t="str">
        <f t="shared" si="0"/>
        <v/>
      </c>
    </row>
    <row r="22" spans="2:8" ht="30" customHeight="1" x14ac:dyDescent="0.25">
      <c r="B22" s="7">
        <v>16</v>
      </c>
      <c r="C22" s="8" t="s">
        <v>42</v>
      </c>
      <c r="D22" s="7"/>
      <c r="E22" s="6"/>
      <c r="F22" s="7">
        <v>100</v>
      </c>
      <c r="G22" s="5" t="s">
        <v>39</v>
      </c>
      <c r="H22" s="6" t="str">
        <f t="shared" si="0"/>
        <v/>
      </c>
    </row>
    <row r="23" spans="2:8" ht="30" customHeight="1" x14ac:dyDescent="0.25">
      <c r="B23" s="7">
        <v>17</v>
      </c>
      <c r="C23" s="8" t="s">
        <v>43</v>
      </c>
      <c r="D23" s="7"/>
      <c r="E23" s="6"/>
      <c r="F23" s="7">
        <v>100</v>
      </c>
      <c r="G23" s="5" t="s">
        <v>39</v>
      </c>
      <c r="H23" s="6" t="str">
        <f t="shared" si="0"/>
        <v/>
      </c>
    </row>
    <row r="24" spans="2:8" ht="30" customHeight="1" x14ac:dyDescent="0.25">
      <c r="B24" s="7">
        <v>18</v>
      </c>
      <c r="C24" s="8" t="s">
        <v>44</v>
      </c>
      <c r="D24" s="7"/>
      <c r="E24" s="6"/>
      <c r="F24" s="7">
        <v>100</v>
      </c>
      <c r="G24" s="5" t="s">
        <v>39</v>
      </c>
      <c r="H24" s="6" t="str">
        <f t="shared" si="0"/>
        <v/>
      </c>
    </row>
    <row r="25" spans="2:8" ht="30" customHeight="1" x14ac:dyDescent="0.25">
      <c r="B25" s="7">
        <v>19</v>
      </c>
      <c r="C25" s="8" t="s">
        <v>8</v>
      </c>
      <c r="D25" s="7"/>
      <c r="E25" s="6"/>
      <c r="F25" s="7">
        <v>5</v>
      </c>
      <c r="G25" s="5" t="s">
        <v>38</v>
      </c>
      <c r="H25" s="6" t="str">
        <f t="shared" si="0"/>
        <v/>
      </c>
    </row>
    <row r="26" spans="2:8" ht="30" customHeight="1" x14ac:dyDescent="0.25">
      <c r="B26" s="7">
        <v>20</v>
      </c>
      <c r="C26" s="8" t="s">
        <v>9</v>
      </c>
      <c r="D26" s="7"/>
      <c r="E26" s="6"/>
      <c r="F26" s="7">
        <v>4</v>
      </c>
      <c r="G26" s="5" t="s">
        <v>38</v>
      </c>
      <c r="H26" s="6" t="str">
        <f t="shared" si="0"/>
        <v/>
      </c>
    </row>
    <row r="27" spans="2:8" ht="30" customHeight="1" x14ac:dyDescent="0.25">
      <c r="B27" s="7">
        <v>21</v>
      </c>
      <c r="C27" s="8" t="s">
        <v>10</v>
      </c>
      <c r="D27" s="7"/>
      <c r="E27" s="6"/>
      <c r="F27" s="7">
        <v>2</v>
      </c>
      <c r="G27" s="5" t="s">
        <v>38</v>
      </c>
      <c r="H27" s="6" t="str">
        <f t="shared" si="0"/>
        <v/>
      </c>
    </row>
    <row r="28" spans="2:8" ht="30" customHeight="1" x14ac:dyDescent="0.25">
      <c r="B28" s="7">
        <v>22</v>
      </c>
      <c r="C28" s="8" t="s">
        <v>11</v>
      </c>
      <c r="D28" s="7"/>
      <c r="E28" s="6"/>
      <c r="F28" s="7">
        <v>4</v>
      </c>
      <c r="G28" s="5" t="s">
        <v>38</v>
      </c>
      <c r="H28" s="6" t="str">
        <f t="shared" si="0"/>
        <v/>
      </c>
    </row>
    <row r="29" spans="2:8" ht="30" customHeight="1" x14ac:dyDescent="0.25">
      <c r="B29" s="7">
        <v>23</v>
      </c>
      <c r="C29" s="8" t="s">
        <v>30</v>
      </c>
      <c r="D29" s="7"/>
      <c r="E29" s="6"/>
      <c r="F29" s="7">
        <v>4</v>
      </c>
      <c r="G29" s="5" t="s">
        <v>38</v>
      </c>
      <c r="H29" s="6" t="str">
        <f t="shared" si="0"/>
        <v/>
      </c>
    </row>
    <row r="30" spans="2:8" ht="30" customHeight="1" x14ac:dyDescent="0.25">
      <c r="B30" s="7">
        <v>24</v>
      </c>
      <c r="C30" s="8" t="s">
        <v>12</v>
      </c>
      <c r="D30" s="7"/>
      <c r="E30" s="6"/>
      <c r="F30" s="7">
        <v>4</v>
      </c>
      <c r="G30" s="5" t="s">
        <v>38</v>
      </c>
      <c r="H30" s="6" t="str">
        <f t="shared" si="0"/>
        <v/>
      </c>
    </row>
    <row r="31" spans="2:8" ht="30" customHeight="1" x14ac:dyDescent="0.25">
      <c r="B31" s="7">
        <v>25</v>
      </c>
      <c r="C31" s="8" t="s">
        <v>13</v>
      </c>
      <c r="D31" s="7"/>
      <c r="E31" s="6"/>
      <c r="F31" s="7">
        <v>2</v>
      </c>
      <c r="G31" s="5" t="s">
        <v>38</v>
      </c>
      <c r="H31" s="6" t="str">
        <f t="shared" si="0"/>
        <v/>
      </c>
    </row>
    <row r="32" spans="2:8" ht="30" customHeight="1" x14ac:dyDescent="0.25">
      <c r="B32" s="7">
        <v>26</v>
      </c>
      <c r="C32" s="8" t="s">
        <v>14</v>
      </c>
      <c r="D32" s="7"/>
      <c r="E32" s="6"/>
      <c r="F32" s="7">
        <v>2</v>
      </c>
      <c r="G32" s="5" t="s">
        <v>38</v>
      </c>
      <c r="H32" s="6" t="str">
        <f t="shared" si="0"/>
        <v/>
      </c>
    </row>
    <row r="33" spans="2:8" ht="30" customHeight="1" x14ac:dyDescent="0.25">
      <c r="B33" s="7">
        <v>27</v>
      </c>
      <c r="C33" s="8" t="s">
        <v>15</v>
      </c>
      <c r="D33" s="7"/>
      <c r="E33" s="6"/>
      <c r="F33" s="7">
        <v>3</v>
      </c>
      <c r="G33" s="5" t="s">
        <v>38</v>
      </c>
      <c r="H33" s="6" t="str">
        <f t="shared" si="0"/>
        <v/>
      </c>
    </row>
    <row r="34" spans="2:8" ht="30" customHeight="1" x14ac:dyDescent="0.25">
      <c r="B34" s="7">
        <v>28</v>
      </c>
      <c r="C34" s="8" t="s">
        <v>47</v>
      </c>
      <c r="D34" s="7"/>
      <c r="E34" s="6"/>
      <c r="F34" s="7">
        <v>5</v>
      </c>
      <c r="G34" s="5" t="s">
        <v>38</v>
      </c>
      <c r="H34" s="6" t="str">
        <f t="shared" si="0"/>
        <v/>
      </c>
    </row>
    <row r="35" spans="2:8" ht="30" customHeight="1" x14ac:dyDescent="0.25">
      <c r="B35" s="7">
        <v>29</v>
      </c>
      <c r="C35" s="8" t="s">
        <v>16</v>
      </c>
      <c r="D35" s="7"/>
      <c r="E35" s="6"/>
      <c r="F35" s="7">
        <v>5</v>
      </c>
      <c r="G35" s="5" t="s">
        <v>38</v>
      </c>
      <c r="H35" s="6" t="str">
        <f t="shared" si="0"/>
        <v/>
      </c>
    </row>
    <row r="36" spans="2:8" ht="30" customHeight="1" x14ac:dyDescent="0.25">
      <c r="B36" s="7">
        <v>30</v>
      </c>
      <c r="C36" s="8" t="s">
        <v>31</v>
      </c>
      <c r="D36" s="7"/>
      <c r="E36" s="6"/>
      <c r="F36" s="7">
        <v>20</v>
      </c>
      <c r="G36" s="5" t="s">
        <v>38</v>
      </c>
      <c r="H36" s="6" t="str">
        <f t="shared" si="0"/>
        <v/>
      </c>
    </row>
    <row r="37" spans="2:8" ht="30" customHeight="1" x14ac:dyDescent="0.25">
      <c r="B37" s="7">
        <v>31</v>
      </c>
      <c r="C37" s="8" t="s">
        <v>17</v>
      </c>
      <c r="D37" s="7"/>
      <c r="E37" s="6"/>
      <c r="F37" s="7">
        <v>2</v>
      </c>
      <c r="G37" s="5" t="s">
        <v>38</v>
      </c>
      <c r="H37" s="6" t="str">
        <f t="shared" si="0"/>
        <v/>
      </c>
    </row>
    <row r="38" spans="2:8" ht="30" customHeight="1" x14ac:dyDescent="0.25">
      <c r="B38" s="7">
        <v>32</v>
      </c>
      <c r="C38" s="8" t="s">
        <v>18</v>
      </c>
      <c r="D38" s="7"/>
      <c r="E38" s="6"/>
      <c r="F38" s="7">
        <v>1</v>
      </c>
      <c r="G38" s="5" t="s">
        <v>38</v>
      </c>
      <c r="H38" s="6" t="str">
        <f t="shared" si="0"/>
        <v/>
      </c>
    </row>
    <row r="39" spans="2:8" ht="30" customHeight="1" x14ac:dyDescent="0.25">
      <c r="B39" s="7">
        <v>33</v>
      </c>
      <c r="C39" s="8" t="s">
        <v>19</v>
      </c>
      <c r="D39" s="7"/>
      <c r="E39" s="6"/>
      <c r="F39" s="7">
        <v>5</v>
      </c>
      <c r="G39" s="5" t="s">
        <v>38</v>
      </c>
      <c r="H39" s="6" t="str">
        <f t="shared" si="0"/>
        <v/>
      </c>
    </row>
    <row r="40" spans="2:8" ht="30" customHeight="1" x14ac:dyDescent="0.25">
      <c r="B40" s="7">
        <v>34</v>
      </c>
      <c r="C40" s="8" t="s">
        <v>20</v>
      </c>
      <c r="D40" s="7"/>
      <c r="E40" s="6"/>
      <c r="F40" s="7">
        <v>2</v>
      </c>
      <c r="G40" s="5" t="s">
        <v>38</v>
      </c>
      <c r="H40" s="6" t="str">
        <f t="shared" si="0"/>
        <v/>
      </c>
    </row>
    <row r="41" spans="2:8" ht="30" customHeight="1" x14ac:dyDescent="0.25">
      <c r="B41" s="7">
        <v>35</v>
      </c>
      <c r="C41" s="8" t="s">
        <v>32</v>
      </c>
      <c r="D41" s="7"/>
      <c r="E41" s="6"/>
      <c r="F41" s="7">
        <v>1</v>
      </c>
      <c r="G41" s="5" t="s">
        <v>38</v>
      </c>
      <c r="H41" s="6" t="str">
        <f t="shared" si="0"/>
        <v/>
      </c>
    </row>
    <row r="42" spans="2:8" ht="30" customHeight="1" x14ac:dyDescent="0.25">
      <c r="B42" s="7">
        <v>36</v>
      </c>
      <c r="C42" s="8" t="s">
        <v>48</v>
      </c>
      <c r="D42" s="7"/>
      <c r="E42" s="6"/>
      <c r="F42" s="7">
        <v>5</v>
      </c>
      <c r="G42" s="5" t="s">
        <v>38</v>
      </c>
      <c r="H42" s="6" t="str">
        <f t="shared" si="0"/>
        <v/>
      </c>
    </row>
    <row r="43" spans="2:8" ht="30" customHeight="1" x14ac:dyDescent="0.25">
      <c r="B43" s="7">
        <v>37</v>
      </c>
      <c r="C43" s="8" t="s">
        <v>21</v>
      </c>
      <c r="D43" s="7"/>
      <c r="E43" s="6"/>
      <c r="F43" s="7">
        <v>5</v>
      </c>
      <c r="G43" s="5" t="s">
        <v>38</v>
      </c>
      <c r="H43" s="6" t="str">
        <f t="shared" si="0"/>
        <v/>
      </c>
    </row>
    <row r="44" spans="2:8" ht="30" customHeight="1" x14ac:dyDescent="0.25">
      <c r="B44" s="7">
        <v>38</v>
      </c>
      <c r="C44" s="8" t="s">
        <v>49</v>
      </c>
      <c r="D44" s="7"/>
      <c r="E44" s="6"/>
      <c r="F44" s="7">
        <v>5</v>
      </c>
      <c r="G44" s="5" t="s">
        <v>38</v>
      </c>
      <c r="H44" s="6" t="str">
        <f t="shared" si="0"/>
        <v/>
      </c>
    </row>
    <row r="45" spans="2:8" ht="30" customHeight="1" x14ac:dyDescent="0.25">
      <c r="B45" s="7">
        <v>39</v>
      </c>
      <c r="C45" s="8" t="s">
        <v>22</v>
      </c>
      <c r="D45" s="10"/>
      <c r="E45" s="6"/>
      <c r="F45" s="7">
        <v>1</v>
      </c>
      <c r="G45" s="5" t="s">
        <v>38</v>
      </c>
      <c r="H45" s="6" t="str">
        <f t="shared" si="0"/>
        <v/>
      </c>
    </row>
    <row r="46" spans="2:8" ht="30" customHeight="1" x14ac:dyDescent="0.25">
      <c r="B46" s="7">
        <v>40</v>
      </c>
      <c r="C46" s="8" t="s">
        <v>45</v>
      </c>
      <c r="D46" s="7"/>
      <c r="E46" s="6"/>
      <c r="F46" s="7">
        <v>15</v>
      </c>
      <c r="G46" s="5" t="s">
        <v>38</v>
      </c>
      <c r="H46" s="6" t="str">
        <f t="shared" si="0"/>
        <v/>
      </c>
    </row>
    <row r="47" spans="2:8" ht="30" customHeight="1" x14ac:dyDescent="0.25">
      <c r="B47" s="7">
        <v>41</v>
      </c>
      <c r="C47" s="8" t="s">
        <v>33</v>
      </c>
      <c r="D47" s="7"/>
      <c r="E47" s="6"/>
      <c r="F47" s="7">
        <v>20</v>
      </c>
      <c r="G47" s="5" t="s">
        <v>38</v>
      </c>
      <c r="H47" s="6" t="str">
        <f t="shared" si="0"/>
        <v/>
      </c>
    </row>
    <row r="48" spans="2:8" ht="30" customHeight="1" x14ac:dyDescent="0.25">
      <c r="B48" s="7">
        <v>42</v>
      </c>
      <c r="C48" s="8" t="s">
        <v>23</v>
      </c>
      <c r="D48" s="7"/>
      <c r="E48" s="6"/>
      <c r="F48" s="7">
        <v>10</v>
      </c>
      <c r="G48" s="5" t="s">
        <v>38</v>
      </c>
      <c r="H48" s="6" t="str">
        <f t="shared" si="0"/>
        <v/>
      </c>
    </row>
    <row r="49" spans="2:8" ht="30" customHeight="1" x14ac:dyDescent="0.25">
      <c r="B49" s="7">
        <v>43</v>
      </c>
      <c r="C49" s="8" t="s">
        <v>24</v>
      </c>
      <c r="D49" s="7"/>
      <c r="E49" s="6"/>
      <c r="F49" s="7">
        <v>1</v>
      </c>
      <c r="G49" s="5" t="s">
        <v>38</v>
      </c>
      <c r="H49" s="6" t="str">
        <f t="shared" si="0"/>
        <v/>
      </c>
    </row>
    <row r="50" spans="2:8" ht="30" customHeight="1" x14ac:dyDescent="0.25">
      <c r="B50" s="7">
        <v>44</v>
      </c>
      <c r="C50" s="8" t="s">
        <v>25</v>
      </c>
      <c r="D50" s="7"/>
      <c r="E50" s="6"/>
      <c r="F50" s="7">
        <v>1</v>
      </c>
      <c r="G50" s="5" t="s">
        <v>38</v>
      </c>
      <c r="H50" s="6" t="str">
        <f t="shared" si="0"/>
        <v/>
      </c>
    </row>
    <row r="51" spans="2:8" ht="30" customHeight="1" x14ac:dyDescent="0.25">
      <c r="B51" s="7">
        <v>45</v>
      </c>
      <c r="C51" s="8" t="s">
        <v>26</v>
      </c>
      <c r="D51" s="7"/>
      <c r="E51" s="6"/>
      <c r="F51" s="7">
        <v>2</v>
      </c>
      <c r="G51" s="5" t="s">
        <v>38</v>
      </c>
      <c r="H51" s="6" t="str">
        <f t="shared" si="0"/>
        <v/>
      </c>
    </row>
    <row r="52" spans="2:8" ht="30" customHeight="1" x14ac:dyDescent="0.25">
      <c r="B52" s="7">
        <v>46</v>
      </c>
      <c r="C52" s="8" t="s">
        <v>34</v>
      </c>
      <c r="D52" s="7"/>
      <c r="E52" s="6"/>
      <c r="F52" s="7">
        <v>8</v>
      </c>
      <c r="G52" s="5" t="s">
        <v>38</v>
      </c>
      <c r="H52" s="6" t="str">
        <f t="shared" si="0"/>
        <v/>
      </c>
    </row>
    <row r="53" spans="2:8" ht="30" customHeight="1" x14ac:dyDescent="0.25">
      <c r="B53" s="7">
        <v>47</v>
      </c>
      <c r="C53" s="8" t="s">
        <v>35</v>
      </c>
      <c r="D53" s="7"/>
      <c r="E53" s="6"/>
      <c r="F53" s="7">
        <v>1</v>
      </c>
      <c r="G53" s="5" t="s">
        <v>38</v>
      </c>
      <c r="H53" s="6" t="str">
        <f t="shared" si="0"/>
        <v/>
      </c>
    </row>
    <row r="54" spans="2:8" ht="30" customHeight="1" x14ac:dyDescent="0.25">
      <c r="B54" s="7">
        <v>48</v>
      </c>
      <c r="C54" s="8" t="s">
        <v>50</v>
      </c>
      <c r="D54" s="7"/>
      <c r="E54" s="6"/>
      <c r="F54" s="7">
        <v>4</v>
      </c>
      <c r="G54" s="5" t="s">
        <v>38</v>
      </c>
      <c r="H54" s="6" t="str">
        <f t="shared" si="0"/>
        <v/>
      </c>
    </row>
    <row r="55" spans="2:8" ht="30" customHeight="1" x14ac:dyDescent="0.25">
      <c r="B55" s="7">
        <v>49</v>
      </c>
      <c r="C55" s="8" t="s">
        <v>27</v>
      </c>
      <c r="D55" s="7"/>
      <c r="E55" s="6"/>
      <c r="F55" s="7">
        <v>1</v>
      </c>
      <c r="G55" s="5" t="s">
        <v>38</v>
      </c>
      <c r="H55" s="6" t="str">
        <f t="shared" si="0"/>
        <v/>
      </c>
    </row>
    <row r="56" spans="2:8" ht="30" customHeight="1" x14ac:dyDescent="0.25">
      <c r="B56" s="7">
        <v>50</v>
      </c>
      <c r="C56" s="8" t="s">
        <v>36</v>
      </c>
      <c r="D56" s="7"/>
      <c r="E56" s="6"/>
      <c r="F56" s="7">
        <v>2</v>
      </c>
      <c r="G56" s="5" t="s">
        <v>38</v>
      </c>
      <c r="H56" s="6" t="str">
        <f t="shared" si="0"/>
        <v/>
      </c>
    </row>
    <row r="57" spans="2:8" ht="30" customHeight="1" x14ac:dyDescent="0.25">
      <c r="B57" s="7">
        <v>51</v>
      </c>
      <c r="C57" s="8" t="s">
        <v>57</v>
      </c>
      <c r="D57" s="7"/>
      <c r="E57" s="6"/>
      <c r="F57" s="7">
        <v>2</v>
      </c>
      <c r="G57" s="5" t="s">
        <v>38</v>
      </c>
      <c r="H57" s="6" t="str">
        <f t="shared" si="0"/>
        <v/>
      </c>
    </row>
    <row r="58" spans="2:8" ht="30" customHeight="1" x14ac:dyDescent="0.25">
      <c r="B58" s="7">
        <v>52</v>
      </c>
      <c r="C58" s="8" t="s">
        <v>58</v>
      </c>
      <c r="D58" s="7"/>
      <c r="E58" s="6"/>
      <c r="F58" s="7">
        <v>1</v>
      </c>
      <c r="G58" s="5" t="s">
        <v>38</v>
      </c>
      <c r="H58" s="6" t="str">
        <f t="shared" si="0"/>
        <v/>
      </c>
    </row>
    <row r="59" spans="2:8" ht="30" customHeight="1" x14ac:dyDescent="0.25">
      <c r="B59" s="7">
        <v>53</v>
      </c>
      <c r="C59" s="12" t="s">
        <v>65</v>
      </c>
      <c r="D59" s="11"/>
      <c r="E59" s="6"/>
      <c r="F59" s="11">
        <v>1</v>
      </c>
      <c r="G59" s="5" t="s">
        <v>38</v>
      </c>
      <c r="H59" s="6" t="str">
        <f t="shared" si="0"/>
        <v/>
      </c>
    </row>
    <row r="60" spans="2:8" ht="30" customHeight="1" x14ac:dyDescent="0.25">
      <c r="B60" s="7">
        <v>54</v>
      </c>
      <c r="C60" s="8" t="s">
        <v>62</v>
      </c>
      <c r="D60" s="7"/>
      <c r="E60" s="6"/>
      <c r="F60" s="7">
        <v>2</v>
      </c>
      <c r="G60" s="5" t="s">
        <v>38</v>
      </c>
      <c r="H60" s="6" t="str">
        <f t="shared" si="0"/>
        <v/>
      </c>
    </row>
    <row r="61" spans="2:8" ht="30" customHeight="1" x14ac:dyDescent="0.25">
      <c r="B61" s="7">
        <v>55</v>
      </c>
      <c r="C61" s="12" t="s">
        <v>63</v>
      </c>
      <c r="D61" s="11"/>
      <c r="E61" s="6"/>
      <c r="F61" s="11">
        <v>2</v>
      </c>
      <c r="G61" s="5" t="s">
        <v>38</v>
      </c>
      <c r="H61" s="6" t="str">
        <f t="shared" si="0"/>
        <v/>
      </c>
    </row>
    <row r="62" spans="2:8" ht="30" customHeight="1" x14ac:dyDescent="0.25">
      <c r="B62" s="7">
        <v>56</v>
      </c>
      <c r="C62" s="12" t="s">
        <v>64</v>
      </c>
      <c r="D62" s="11"/>
      <c r="E62" s="6"/>
      <c r="F62" s="11">
        <v>4</v>
      </c>
      <c r="G62" s="13" t="s">
        <v>38</v>
      </c>
      <c r="H62" s="6" t="str">
        <f t="shared" si="0"/>
        <v/>
      </c>
    </row>
    <row r="63" spans="2:8" ht="30" customHeight="1" thickBot="1" x14ac:dyDescent="0.3">
      <c r="B63" s="18">
        <v>57</v>
      </c>
      <c r="C63" s="19" t="s">
        <v>59</v>
      </c>
      <c r="D63" s="23"/>
      <c r="E63" s="20"/>
      <c r="F63" s="18">
        <v>300</v>
      </c>
      <c r="G63" s="18" t="s">
        <v>60</v>
      </c>
      <c r="H63" s="20" t="str">
        <f t="shared" si="0"/>
        <v/>
      </c>
    </row>
    <row r="64" spans="2:8" ht="30" customHeight="1" thickTop="1" x14ac:dyDescent="0.25">
      <c r="B64" s="26" t="s">
        <v>71</v>
      </c>
      <c r="C64" s="27"/>
      <c r="D64" s="27"/>
      <c r="E64" s="27"/>
      <c r="F64" s="27"/>
      <c r="G64" s="28"/>
      <c r="H64" s="14" t="str">
        <f>IF(SUM(H7:H63)=0,"",SUM(H7:H63))</f>
        <v/>
      </c>
    </row>
    <row r="65" spans="2:8" ht="30" customHeight="1" x14ac:dyDescent="0.25">
      <c r="B65" s="31" t="s">
        <v>72</v>
      </c>
      <c r="C65" s="32"/>
      <c r="D65" s="32"/>
      <c r="E65" s="32"/>
      <c r="F65" s="32"/>
      <c r="G65" s="33"/>
      <c r="H65" s="22" t="str">
        <f>IF(H64="","",ROUND(H64*0.08,2))</f>
        <v/>
      </c>
    </row>
    <row r="66" spans="2:8" ht="30" customHeight="1" x14ac:dyDescent="0.25">
      <c r="B66" s="31" t="s">
        <v>66</v>
      </c>
      <c r="C66" s="32"/>
      <c r="D66" s="32"/>
      <c r="E66" s="32"/>
      <c r="F66" s="32"/>
      <c r="G66" s="33"/>
      <c r="H66" s="22" t="str">
        <f>IF(H64="","",H64+H65)</f>
        <v/>
      </c>
    </row>
    <row r="68" spans="2:8" ht="177" customHeight="1" x14ac:dyDescent="0.25">
      <c r="B68" s="29" t="s">
        <v>73</v>
      </c>
      <c r="C68" s="30"/>
      <c r="D68" s="30"/>
      <c r="E68" s="30"/>
      <c r="F68" s="30"/>
      <c r="G68" s="30"/>
      <c r="H68" s="30"/>
    </row>
    <row r="73" spans="2:8" ht="23.25" customHeight="1" x14ac:dyDescent="0.25"/>
    <row r="76" spans="2:8" ht="15" customHeight="1" x14ac:dyDescent="0.25">
      <c r="D76" s="24" t="s">
        <v>74</v>
      </c>
      <c r="E76" s="24"/>
      <c r="F76" s="24"/>
      <c r="G76" s="24"/>
      <c r="H76" s="24"/>
    </row>
  </sheetData>
  <mergeCells count="7">
    <mergeCell ref="D76:H76"/>
    <mergeCell ref="B2:H2"/>
    <mergeCell ref="B3:H3"/>
    <mergeCell ref="B64:G64"/>
    <mergeCell ref="B68:H68"/>
    <mergeCell ref="B65:G65"/>
    <mergeCell ref="B66:G6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kalkulacja</vt:lpstr>
      <vt:lpstr>kalkulacja!Obszar_wydruku</vt:lpstr>
      <vt:lpstr>kalkulacja!Print_Area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Rogowska-Kwas</cp:lastModifiedBy>
  <cp:lastPrinted>2023-09-26T07:05:04Z</cp:lastPrinted>
  <dcterms:created xsi:type="dcterms:W3CDTF">2023-09-21T08:17:22Z</dcterms:created>
  <dcterms:modified xsi:type="dcterms:W3CDTF">2025-05-19T09:40:42Z</dcterms:modified>
</cp:coreProperties>
</file>