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skae\Desktop\art med - 10 zadan\"/>
    </mc:Choice>
  </mc:AlternateContent>
  <xr:revisionPtr revIDLastSave="0" documentId="13_ncr:1_{78E00D36-49A5-4498-BA3B-A9144D057D12}" xr6:coauthVersionLast="47" xr6:coauthVersionMax="47" xr10:uidLastSave="{00000000-0000-0000-0000-000000000000}"/>
  <bookViews>
    <workbookView xWindow="-120" yWindow="-120" windowWidth="29040" windowHeight="15840" tabRatio="684" activeTab="9" xr2:uid="{00000000-000D-0000-FFFF-FFFF00000000}"/>
  </bookViews>
  <sheets>
    <sheet name=" zad.1" sheetId="267" r:id="rId1"/>
    <sheet name="zad. 2" sheetId="281" r:id="rId2"/>
    <sheet name="zad. 3" sheetId="296" r:id="rId3"/>
    <sheet name="zad. 4" sheetId="297" r:id="rId4"/>
    <sheet name="zad.5 " sheetId="299" r:id="rId5"/>
    <sheet name="zad. 6 " sheetId="298" r:id="rId6"/>
    <sheet name="zad. 7 " sheetId="300" r:id="rId7"/>
    <sheet name="zad. 8" sheetId="302" r:id="rId8"/>
    <sheet name="zad.9" sheetId="304" r:id="rId9"/>
    <sheet name="zad. 10" sheetId="305" r:id="rId10"/>
    <sheet name="Grupa 4a" sheetId="26" state="hidden" r:id="rId11"/>
  </sheets>
  <definedNames>
    <definedName name="Print_Titles" localSheetId="10">'Grupa 4a'!$9:$9</definedName>
  </definedNames>
  <calcPr calcId="181029"/>
</workbook>
</file>

<file path=xl/calcChain.xml><?xml version="1.0" encoding="utf-8"?>
<calcChain xmlns="http://schemas.openxmlformats.org/spreadsheetml/2006/main">
  <c r="F8" i="305" l="1"/>
  <c r="F9" i="305" s="1"/>
  <c r="H8" i="305" l="1"/>
  <c r="H9" i="305" s="1"/>
  <c r="F8" i="304"/>
  <c r="F9" i="304" s="1"/>
  <c r="I8" i="305" l="1"/>
  <c r="I9" i="305" s="1"/>
  <c r="H8" i="304"/>
  <c r="H9" i="304" s="1"/>
  <c r="I8" i="304" l="1"/>
  <c r="I9" i="304" s="1"/>
  <c r="F11" i="302" l="1"/>
  <c r="H11" i="302" s="1"/>
  <c r="I11" i="302" s="1"/>
  <c r="F10" i="302"/>
  <c r="H10" i="302" s="1"/>
  <c r="F12" i="302" l="1"/>
  <c r="I10" i="302"/>
  <c r="I12" i="302" s="1"/>
  <c r="H12" i="302"/>
  <c r="F8" i="300" l="1"/>
  <c r="H8" i="300" s="1"/>
  <c r="H9" i="300" s="1"/>
  <c r="F9" i="300" l="1"/>
  <c r="I8" i="300"/>
  <c r="I9" i="300" s="1"/>
  <c r="F8" i="299"/>
  <c r="F9" i="299" s="1"/>
  <c r="H8" i="299" l="1"/>
  <c r="H9" i="299" s="1"/>
  <c r="I8" i="299" l="1"/>
  <c r="I9" i="299" s="1"/>
  <c r="F8" i="298" l="1"/>
  <c r="F9" i="298" s="1"/>
  <c r="F11" i="297"/>
  <c r="H11" i="297" s="1"/>
  <c r="I11" i="297" s="1"/>
  <c r="F10" i="297"/>
  <c r="H10" i="297" s="1"/>
  <c r="I10" i="297" s="1"/>
  <c r="F9" i="297"/>
  <c r="F12" i="297" l="1"/>
  <c r="H8" i="298"/>
  <c r="H9" i="297"/>
  <c r="I8" i="298" l="1"/>
  <c r="I9" i="298" s="1"/>
  <c r="H9" i="298"/>
  <c r="I9" i="297"/>
  <c r="I12" i="297" s="1"/>
  <c r="H12" i="297"/>
  <c r="F9" i="296" l="1"/>
  <c r="F8" i="296"/>
  <c r="F10" i="296" l="1"/>
  <c r="H9" i="296"/>
  <c r="I9" i="296" s="1"/>
  <c r="H8" i="296"/>
  <c r="F6" i="281"/>
  <c r="H6" i="281" s="1"/>
  <c r="H7" i="281" s="1"/>
  <c r="H10" i="296" l="1"/>
  <c r="I8" i="296"/>
  <c r="I10" i="296" s="1"/>
  <c r="I6" i="281"/>
  <c r="I7" i="281" s="1"/>
  <c r="F7" i="281"/>
  <c r="F11" i="267" l="1"/>
  <c r="H11" i="267" s="1"/>
  <c r="F10" i="267"/>
  <c r="F9" i="267"/>
  <c r="H9" i="267" s="1"/>
  <c r="I9" i="267" s="1"/>
  <c r="F8" i="267"/>
  <c r="H8" i="267" s="1"/>
  <c r="I8" i="267" l="1"/>
  <c r="H10" i="267"/>
  <c r="I10" i="267" s="1"/>
  <c r="I11" i="267"/>
  <c r="F12" i="267"/>
  <c r="H12" i="267" l="1"/>
  <c r="I12" i="267"/>
</calcChain>
</file>

<file path=xl/sharedStrings.xml><?xml version="1.0" encoding="utf-8"?>
<sst xmlns="http://schemas.openxmlformats.org/spreadsheetml/2006/main" count="219" uniqueCount="76">
  <si>
    <t>Wartość netto
(4 x 5)</t>
  </si>
  <si>
    <t>Wartość VAT 
(6 x 7)</t>
  </si>
  <si>
    <t>Wartość brutto 
(6 + 8)</t>
  </si>
  <si>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</si>
  <si>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</si>
  <si>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</si>
  <si>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</si>
  <si>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</si>
  <si>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</si>
  <si>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</si>
  <si>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</si>
  <si>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</si>
  <si>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</si>
  <si>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</si>
  <si>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</si>
  <si>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</si>
  <si>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</si>
  <si>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</si>
  <si>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</si>
  <si>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</si>
  <si>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Nazwa wyrobu</t>
  </si>
  <si>
    <t>Jedn. miary</t>
  </si>
  <si>
    <t>VAT
%</t>
  </si>
  <si>
    <t>Razem:</t>
  </si>
  <si>
    <t>szt</t>
  </si>
  <si>
    <t>Nr katalogowy</t>
  </si>
  <si>
    <t>Kod CPV: 33140000-3 Materiały medyczne</t>
  </si>
  <si>
    <t>1.1</t>
  </si>
  <si>
    <t>1.2</t>
  </si>
  <si>
    <t>1.3</t>
  </si>
  <si>
    <t>Introduktor jednorazowego użytku z zastawką  do wprowadzenia kateterów i elektrod endokawitarnych. W komplecie: koszulka z zastawką, igła prosta, kranik trójdrożny, prowadnik i rozszerzacz.</t>
  </si>
  <si>
    <t>Rozmiar 6F</t>
  </si>
  <si>
    <t>Rozmiar7F</t>
  </si>
  <si>
    <t>Rozmiar8F</t>
  </si>
  <si>
    <t>Elektroda do czasowej przezżylnej stymulacji serca sterylna, widoczna w promieniach RTG, dostępność w rozmiarach od 4F-8F</t>
  </si>
  <si>
    <t>j.m</t>
  </si>
  <si>
    <t xml:space="preserve">Ilość </t>
  </si>
  <si>
    <t>Cena jedn.
 netto</t>
  </si>
  <si>
    <t>Wartość
 netto</t>
  </si>
  <si>
    <t>Wartość VAT</t>
  </si>
  <si>
    <t>Wartość
 brutto</t>
  </si>
  <si>
    <t>Razem</t>
  </si>
  <si>
    <t>Data</t>
  </si>
  <si>
    <t xml:space="preserve"> </t>
  </si>
  <si>
    <t>Zamknięty system dostępu naczyniowego, przeźroczysty dający pełną kontrolę i wizualizację podawanych płynów, bezigłowy, bezpieczny. Zastawka umożliwiająca używanie przez 7 dni lub 200 podań. Zastawka wyposażona w automatyczny system (bez metalowych elementów), który zapobiega cofaniu się leku/krwi w kierunku zastawki po odłączeniu strzykawki/linii infuzyjnej.</t>
  </si>
  <si>
    <t xml:space="preserve">  Zadanie nr 3 - Igły do infuzji doszpikowej  </t>
  </si>
  <si>
    <t>Nr. katalogowy</t>
  </si>
  <si>
    <t>Sterylna igła do infuzji doszpikowej, jednorazowego użytku, igła automatycznie wkłuwana do jamy szpikowej, umożliwiająca bezpieczną i prostą techniką uzyskanie dostępu do jamy szpikowej w celu podania leków i płynów infuzyjnych, posiadająca wskaźnik głębokości.</t>
  </si>
  <si>
    <t>igła 15G, model dla dorosłych</t>
  </si>
  <si>
    <t>igła 18G model pediatryczny</t>
  </si>
  <si>
    <t>Wartość netto 
(4 x 5)</t>
  </si>
  <si>
    <t>Wartość VAT
(6 x 7)</t>
  </si>
  <si>
    <t>Wartość brutto
(6 + 8)</t>
  </si>
  <si>
    <t>Ostrze jednorazowe do tkanek miękkich do shavera firmy Stryker o średnicy od 3,5-5 mm - proste. 
Końcówka do wyboru z katalogu.</t>
  </si>
  <si>
    <t>Frez jednorazowy do tkanki kostnej do shavera firmy Stryker 
o średnicy 4 - 5,5 mm - prosty.
Końcówka do wyboru z katalogu.</t>
  </si>
  <si>
    <t>Elektroda jednorazowa do waporyzacji do konsoli CrosFire firmy Stryker,  składajaca się z wtyczki do konsoli z kablem o dł. min 3 mb, rękojeść ze sterowaniem i elektrody waparyzacyjnej bipolarnej, średnica elektrody 3,5 mm.</t>
  </si>
  <si>
    <t>Układ oddechowy do respiratora Osiris2</t>
  </si>
  <si>
    <t>Osłonki pomiarowe jednorazowe do termometru Thermoscan Pro 6000 i Pro 4000 (a' 800 szt.)</t>
  </si>
  <si>
    <t>op</t>
  </si>
  <si>
    <t>Jednorazowa osłona na uchwyty do lamp operacyjnych, jałowa. Uchwyt do lamp o śr. 20-40 mm, śr. Otworu 1,6-4,8 mm, śr.dysku zewnętrznego 11,8 cm, grubość dysku 1,3-1,6 mm. Kołnierz z 16-oma elementami blokuącymi uchwyt. Wymiary woreczka 9.5x12 cm, wykonane polietylenu, bez dodatku lateksu, biokompatybilna. Pakowano pojedynczo.</t>
  </si>
  <si>
    <t xml:space="preserve">  Zadanie nr 7 - Jednorazowe osłony na uchwyt do lamp operacyjnych</t>
  </si>
  <si>
    <t>Maska ustno-nosowa Amara, dostępna w 4 rozmiarach (mini, mała, średnia, duża) w obudowie modułowej, z płynną regulacją podpory czołowej zapewniąjącej optymalną szczelność</t>
  </si>
  <si>
    <t>Maska ustno-nosowa Amara View, dostępna w 4 rozmiarach (mini, mała, średnia, duża) z poduszką pod nosem, brak podpory czołowej</t>
  </si>
  <si>
    <t>Zadanie nr 8: Maski Amara</t>
  </si>
  <si>
    <t>Zadanie nr 2 : Zamknięty system dostępu naczyniowego</t>
  </si>
  <si>
    <t xml:space="preserve">Zadanie nr 4: Akcestoria artroskopowe </t>
  </si>
  <si>
    <t>Formularz asortymentowo-cenowy</t>
  </si>
  <si>
    <t>Olej parafinowy w areozolu do oliwienia narzędzi chirurgicznych wielorazowego użytku, nadający się do sterylizacji w temperaturach 134 i 121 st  Celcjusza. Op. 300 ml.</t>
  </si>
  <si>
    <t xml:space="preserve">Zadanie nr 1 : Introduktory i elektrody do czasowej przezżylnej stymulacji serca </t>
  </si>
  <si>
    <t xml:space="preserve">Jednorazowy zestaw do sterylnego transferu autologicznego przeszczepu chrzęstno-kostnego, dostępny w rozm. 6mm, 8mm, 10 mm, 12 mm. Zestaw składający się z: podbieraka z wycechowaną głębokością popbranego przeszczepu w zakresie 0-20mm, skok co 1mm, podłużne nacięcie pozwalające na sprawdzenie jakości i kontrolę pobranego kołka; wiertła oraz narzędzi do wykonania otworu w miejscu uszkodzenia; przezroczystej tulei do kontrolowanej implantacji przeczepu </t>
  </si>
  <si>
    <t xml:space="preserve">Zadanie nr 9: Olej do konserwacji narzędzi chirurgicznych </t>
  </si>
  <si>
    <t>Zadanie nr 10: Zestawy do transplantacji chrząstki</t>
  </si>
  <si>
    <t>Zadanie nr 5: Osłonki do termometru</t>
  </si>
  <si>
    <t>Zadanie nr 6:  Układ oddechowy do respiratora OSIRIS 2</t>
  </si>
  <si>
    <t>Podpis</t>
  </si>
  <si>
    <t xml:space="preserve">Podpis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</si>
</sst>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.00_ ;\-#,##0.00\ "/>
  </numFmts>
  <fonts count="41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b/>
      <i/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  <charset val="238"/>
    </font>
    <font>
      <sz val="10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indexed="10"/>
      <name val="Tahoma"/>
      <family val="2"/>
      <charset val="238"/>
    </font>
    <font>
      <sz val="12"/>
      <name val="Tahoma"/>
      <family val="2"/>
    </font>
    <font>
      <sz val="11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4"/>
      <name val="Arial CE"/>
      <family val="2"/>
      <charset val="238"/>
    </font>
    <font>
      <sz val="9"/>
      <color theme="1"/>
      <name val="Arial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7" borderId="0" applyNumberFormat="0" applyBorder="0" applyAlignment="0" applyProtection="0"/>
    <xf numFmtId="0" fontId="14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9" borderId="0" applyNumberFormat="0" applyBorder="0" applyAlignment="0" applyProtection="0"/>
    <xf numFmtId="0" fontId="15" fillId="7" borderId="0" applyNumberFormat="0" applyBorder="0" applyAlignment="0" applyProtection="0"/>
    <xf numFmtId="0" fontId="15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8" borderId="16" applyNumberFormat="0" applyAlignment="0" applyProtection="0"/>
    <xf numFmtId="0" fontId="17" fillId="16" borderId="17" applyNumberFormat="0" applyAlignment="0" applyProtection="0"/>
    <xf numFmtId="0" fontId="18" fillId="7" borderId="0" applyNumberFormat="0" applyBorder="0" applyAlignment="0" applyProtection="0"/>
    <xf numFmtId="164" fontId="1" fillId="0" borderId="0" applyFont="0" applyFill="0" applyBorder="0" applyAlignment="0" applyProtection="0"/>
    <xf numFmtId="0" fontId="19" fillId="0" borderId="18" applyNumberFormat="0" applyFill="0" applyAlignment="0" applyProtection="0"/>
    <xf numFmtId="0" fontId="20" fillId="17" borderId="19" applyNumberFormat="0" applyAlignment="0" applyProtection="0"/>
    <xf numFmtId="0" fontId="21" fillId="0" borderId="20" applyNumberFormat="0" applyFill="0" applyAlignment="0" applyProtection="0"/>
    <xf numFmtId="0" fontId="22" fillId="0" borderId="21" applyNumberFormat="0" applyFill="0" applyAlignment="0" applyProtection="0"/>
    <xf numFmtId="0" fontId="23" fillId="0" borderId="22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0" applyNumberFormat="0" applyBorder="0" applyAlignment="0" applyProtection="0"/>
    <xf numFmtId="0" fontId="25" fillId="16" borderId="16" applyNumberFormat="0" applyAlignment="0" applyProtection="0"/>
    <xf numFmtId="9" fontId="1" fillId="0" borderId="0" applyFont="0" applyFill="0" applyBorder="0" applyAlignment="0" applyProtection="0"/>
    <xf numFmtId="0" fontId="26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5" borderId="24" applyNumberFormat="0" applyFont="0" applyAlignment="0" applyProtection="0"/>
    <xf numFmtId="44" fontId="1" fillId="0" borderId="0" applyFont="0" applyFill="0" applyBorder="0" applyAlignment="0" applyProtection="0"/>
    <xf numFmtId="0" fontId="29" fillId="18" borderId="0" applyNumberFormat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2" fillId="0" borderId="0"/>
    <xf numFmtId="164" fontId="2" fillId="0" borderId="0" applyFont="0" applyFill="0" applyBorder="0" applyAlignment="0" applyProtection="0"/>
    <xf numFmtId="0" fontId="2" fillId="0" borderId="0"/>
  </cellStyleXfs>
  <cellXfs count="20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9" fillId="0" borderId="0" xfId="2" applyNumberFormat="1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11" fillId="0" borderId="12" xfId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3" fillId="0" borderId="0" xfId="0" applyFont="1"/>
    <xf numFmtId="3" fontId="30" fillId="0" borderId="0" xfId="0" applyNumberFormat="1" applyFont="1"/>
    <xf numFmtId="0" fontId="30" fillId="0" borderId="0" xfId="0" applyFont="1"/>
    <xf numFmtId="0" fontId="13" fillId="0" borderId="0" xfId="0" applyFont="1" applyAlignment="1">
      <alignment vertical="top"/>
    </xf>
    <xf numFmtId="3" fontId="13" fillId="0" borderId="0" xfId="0" applyNumberFormat="1" applyFont="1"/>
    <xf numFmtId="0" fontId="11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center" vertical="center"/>
    </xf>
    <xf numFmtId="0" fontId="3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/>
    </xf>
    <xf numFmtId="4" fontId="9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0" xfId="1" applyFont="1"/>
    <xf numFmtId="0" fontId="8" fillId="0" borderId="0" xfId="1" applyFont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0" borderId="0" xfId="1" applyFont="1"/>
    <xf numFmtId="4" fontId="8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7" fillId="0" borderId="3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34" fillId="0" borderId="0" xfId="53" applyFont="1"/>
    <xf numFmtId="0" fontId="7" fillId="0" borderId="7" xfId="0" applyFont="1" applyBorder="1" applyAlignment="1">
      <alignment horizontal="center" vertical="center" wrapText="1"/>
    </xf>
    <xf numFmtId="0" fontId="5" fillId="0" borderId="0" xfId="1" applyFont="1"/>
    <xf numFmtId="166" fontId="9" fillId="0" borderId="8" xfId="2" applyNumberFormat="1" applyFont="1" applyFill="1" applyBorder="1" applyAlignment="1">
      <alignment horizontal="center" vertical="center"/>
    </xf>
    <xf numFmtId="166" fontId="6" fillId="0" borderId="7" xfId="1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164" fontId="7" fillId="0" borderId="28" xfId="2" applyNumberFormat="1" applyFont="1" applyFill="1" applyBorder="1" applyAlignment="1">
      <alignment horizontal="center" vertical="center"/>
    </xf>
    <xf numFmtId="9" fontId="7" fillId="0" borderId="28" xfId="2" applyNumberFormat="1" applyFont="1" applyFill="1" applyBorder="1" applyAlignment="1">
      <alignment horizontal="center" vertical="center"/>
    </xf>
    <xf numFmtId="164" fontId="7" fillId="0" borderId="28" xfId="1" applyNumberFormat="1" applyFont="1" applyBorder="1" applyAlignment="1">
      <alignment horizontal="left" vertical="center"/>
    </xf>
    <xf numFmtId="166" fontId="7" fillId="0" borderId="25" xfId="2" applyNumberFormat="1" applyFont="1" applyFill="1" applyBorder="1" applyAlignment="1">
      <alignment horizontal="center" vertical="center"/>
    </xf>
    <xf numFmtId="166" fontId="7" fillId="0" borderId="25" xfId="1" applyNumberFormat="1" applyFont="1" applyBorder="1" applyAlignment="1">
      <alignment horizontal="center" vertical="center"/>
    </xf>
    <xf numFmtId="166" fontId="7" fillId="0" borderId="1" xfId="2" applyNumberFormat="1" applyFont="1" applyFill="1" applyBorder="1" applyAlignment="1">
      <alignment horizontal="center" vertical="center"/>
    </xf>
    <xf numFmtId="166" fontId="7" fillId="0" borderId="1" xfId="1" applyNumberFormat="1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165" fontId="7" fillId="0" borderId="7" xfId="32" applyNumberFormat="1" applyFont="1" applyBorder="1" applyAlignment="1">
      <alignment horizontal="left" vertical="center" wrapText="1"/>
    </xf>
    <xf numFmtId="166" fontId="7" fillId="0" borderId="7" xfId="2" applyNumberFormat="1" applyFont="1" applyFill="1" applyBorder="1" applyAlignment="1">
      <alignment horizontal="center" vertical="center"/>
    </xf>
    <xf numFmtId="166" fontId="7" fillId="0" borderId="7" xfId="1" applyNumberFormat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35" xfId="0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166" fontId="6" fillId="0" borderId="35" xfId="2" applyNumberFormat="1" applyFont="1" applyFill="1" applyBorder="1" applyAlignment="1">
      <alignment horizontal="center" vertical="center"/>
    </xf>
    <xf numFmtId="166" fontId="6" fillId="0" borderId="35" xfId="1" applyNumberFormat="1" applyFont="1" applyBorder="1" applyAlignment="1">
      <alignment horizontal="left" vertical="center"/>
    </xf>
    <xf numFmtId="0" fontId="37" fillId="0" borderId="0" xfId="0" applyFont="1" applyAlignment="1">
      <alignment horizontal="left"/>
    </xf>
    <xf numFmtId="0" fontId="33" fillId="0" borderId="0" xfId="0" applyFont="1" applyAlignment="1">
      <alignment horizontal="centerContinuous" vertical="center"/>
    </xf>
    <xf numFmtId="3" fontId="33" fillId="0" borderId="0" xfId="0" applyNumberFormat="1" applyFont="1" applyAlignment="1">
      <alignment horizontal="centerContinuous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3" fontId="33" fillId="0" borderId="0" xfId="0" applyNumberFormat="1" applyFont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3" fontId="35" fillId="0" borderId="1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30" xfId="0" applyFont="1" applyBorder="1" applyAlignment="1">
      <alignment vertical="center" wrapText="1"/>
    </xf>
    <xf numFmtId="0" fontId="34" fillId="0" borderId="25" xfId="0" applyFont="1" applyBorder="1" applyAlignment="1">
      <alignment horizontal="center" vertical="center"/>
    </xf>
    <xf numFmtId="3" fontId="34" fillId="0" borderId="25" xfId="0" applyNumberFormat="1" applyFont="1" applyBorder="1" applyAlignment="1">
      <alignment horizontal="center" vertical="center"/>
    </xf>
    <xf numFmtId="2" fontId="34" fillId="0" borderId="25" xfId="0" applyNumberFormat="1" applyFont="1" applyBorder="1" applyAlignment="1">
      <alignment horizontal="center" vertical="center"/>
    </xf>
    <xf numFmtId="2" fontId="34" fillId="0" borderId="25" xfId="54" applyNumberFormat="1" applyFont="1" applyBorder="1" applyAlignment="1">
      <alignment horizontal="center" vertical="center"/>
    </xf>
    <xf numFmtId="9" fontId="34" fillId="0" borderId="25" xfId="0" applyNumberFormat="1" applyFont="1" applyBorder="1" applyAlignment="1">
      <alignment horizontal="center" vertical="center"/>
    </xf>
    <xf numFmtId="0" fontId="34" fillId="0" borderId="0" xfId="0" applyFont="1"/>
    <xf numFmtId="3" fontId="33" fillId="0" borderId="0" xfId="0" applyNumberFormat="1" applyFont="1" applyAlignment="1">
      <alignment horizontal="center"/>
    </xf>
    <xf numFmtId="0" fontId="33" fillId="0" borderId="0" xfId="0" applyFont="1"/>
    <xf numFmtId="2" fontId="33" fillId="0" borderId="1" xfId="0" applyNumberFormat="1" applyFont="1" applyBorder="1" applyAlignment="1">
      <alignment horizontal="center"/>
    </xf>
    <xf numFmtId="3" fontId="34" fillId="0" borderId="0" xfId="0" applyNumberFormat="1" applyFont="1"/>
    <xf numFmtId="0" fontId="13" fillId="0" borderId="0" xfId="1" applyFont="1"/>
    <xf numFmtId="0" fontId="11" fillId="0" borderId="33" xfId="1" applyFont="1" applyBorder="1" applyAlignment="1">
      <alignment horizontal="center" vertical="center"/>
    </xf>
    <xf numFmtId="0" fontId="2" fillId="0" borderId="36" xfId="1" applyFont="1" applyBorder="1" applyAlignment="1">
      <alignment horizontal="left" vertical="center" wrapText="1"/>
    </xf>
    <xf numFmtId="0" fontId="7" fillId="0" borderId="34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11" fillId="0" borderId="35" xfId="1" applyFont="1" applyBorder="1" applyAlignment="1">
      <alignment horizontal="left" vertical="center" wrapText="1"/>
    </xf>
    <xf numFmtId="0" fontId="11" fillId="0" borderId="35" xfId="1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3" fontId="11" fillId="2" borderId="7" xfId="0" applyNumberFormat="1" applyFont="1" applyFill="1" applyBorder="1" applyAlignment="1">
      <alignment horizontal="center" vertical="center"/>
    </xf>
    <xf numFmtId="166" fontId="6" fillId="0" borderId="7" xfId="47" applyNumberFormat="1" applyFont="1" applyFill="1" applyBorder="1" applyAlignment="1">
      <alignment horizontal="center" vertical="center"/>
    </xf>
    <xf numFmtId="166" fontId="9" fillId="0" borderId="8" xfId="47" applyNumberFormat="1" applyFont="1" applyFill="1" applyBorder="1" applyAlignment="1">
      <alignment horizontal="center" vertical="center"/>
    </xf>
    <xf numFmtId="164" fontId="9" fillId="0" borderId="0" xfId="47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7" fillId="0" borderId="10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/>
    </xf>
    <xf numFmtId="164" fontId="7" fillId="0" borderId="25" xfId="2" applyNumberFormat="1" applyFont="1" applyFill="1" applyBorder="1" applyAlignment="1">
      <alignment horizontal="center" vertical="center"/>
    </xf>
    <xf numFmtId="9" fontId="7" fillId="0" borderId="25" xfId="2" applyNumberFormat="1" applyFont="1" applyFill="1" applyBorder="1" applyAlignment="1">
      <alignment horizontal="center" vertical="center"/>
    </xf>
    <xf numFmtId="164" fontId="7" fillId="0" borderId="30" xfId="1" applyNumberFormat="1" applyFont="1" applyBorder="1" applyAlignment="1">
      <alignment horizontal="left" vertical="center"/>
    </xf>
    <xf numFmtId="164" fontId="7" fillId="0" borderId="1" xfId="2" applyNumberFormat="1" applyFont="1" applyFill="1" applyBorder="1" applyAlignment="1">
      <alignment horizontal="center" vertical="center"/>
    </xf>
    <xf numFmtId="164" fontId="7" fillId="0" borderId="3" xfId="1" applyNumberFormat="1" applyFont="1" applyBorder="1" applyAlignment="1">
      <alignment horizontal="left" vertical="center"/>
    </xf>
    <xf numFmtId="9" fontId="7" fillId="0" borderId="1" xfId="2" applyNumberFormat="1" applyFont="1" applyFill="1" applyBorder="1" applyAlignment="1">
      <alignment horizontal="center" vertical="center"/>
    </xf>
    <xf numFmtId="164" fontId="7" fillId="0" borderId="7" xfId="2" applyNumberFormat="1" applyFont="1" applyFill="1" applyBorder="1" applyAlignment="1">
      <alignment horizontal="center" vertical="center"/>
    </xf>
    <xf numFmtId="9" fontId="7" fillId="0" borderId="7" xfId="2" applyNumberFormat="1" applyFont="1" applyFill="1" applyBorder="1" applyAlignment="1">
      <alignment horizontal="center" vertical="center"/>
    </xf>
    <xf numFmtId="0" fontId="6" fillId="0" borderId="0" xfId="1" quotePrefix="1" applyFont="1"/>
    <xf numFmtId="164" fontId="6" fillId="0" borderId="0" xfId="1" applyNumberFormat="1" applyFont="1"/>
    <xf numFmtId="164" fontId="2" fillId="0" borderId="0" xfId="1" applyNumberFormat="1" applyFont="1"/>
    <xf numFmtId="3" fontId="34" fillId="0" borderId="0" xfId="53" applyNumberFormat="1" applyFont="1"/>
    <xf numFmtId="0" fontId="7" fillId="0" borderId="1" xfId="0" applyFont="1" applyBorder="1" applyAlignment="1">
      <alignment horizontal="center" vertical="center" wrapText="1"/>
    </xf>
    <xf numFmtId="164" fontId="6" fillId="0" borderId="35" xfId="2" applyNumberFormat="1" applyFont="1" applyFill="1" applyBorder="1" applyAlignment="1">
      <alignment horizontal="center" vertical="center"/>
    </xf>
    <xf numFmtId="9" fontId="6" fillId="0" borderId="35" xfId="2" applyNumberFormat="1" applyFont="1" applyFill="1" applyBorder="1" applyAlignment="1">
      <alignment horizontal="center" vertical="center"/>
    </xf>
    <xf numFmtId="164" fontId="6" fillId="0" borderId="35" xfId="1" applyNumberFormat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5" fillId="0" borderId="37" xfId="1" applyFont="1" applyBorder="1" applyAlignment="1">
      <alignment horizontal="left" vertical="center" wrapText="1"/>
    </xf>
    <xf numFmtId="2" fontId="2" fillId="0" borderId="37" xfId="1" applyNumberFormat="1" applyFont="1" applyBorder="1" applyAlignment="1">
      <alignment horizontal="center" vertical="center" wrapText="1"/>
    </xf>
    <xf numFmtId="2" fontId="2" fillId="0" borderId="36" xfId="1" applyNumberFormat="1" applyFont="1" applyBorder="1" applyAlignment="1">
      <alignment horizontal="center" vertical="center" wrapText="1"/>
    </xf>
    <xf numFmtId="2" fontId="2" fillId="0" borderId="32" xfId="1" applyNumberFormat="1" applyFont="1" applyBorder="1" applyAlignment="1">
      <alignment horizontal="center" vertical="center"/>
    </xf>
    <xf numFmtId="10" fontId="2" fillId="0" borderId="0" xfId="1" quotePrefix="1" applyNumberFormat="1" applyFont="1"/>
    <xf numFmtId="0" fontId="10" fillId="0" borderId="27" xfId="1" applyFont="1" applyBorder="1" applyAlignment="1">
      <alignment horizontal="center" vertical="center"/>
    </xf>
    <xf numFmtId="2" fontId="11" fillId="0" borderId="35" xfId="0" applyNumberFormat="1" applyFont="1" applyBorder="1" applyAlignment="1">
      <alignment horizontal="center" vertical="center"/>
    </xf>
    <xf numFmtId="4" fontId="11" fillId="0" borderId="35" xfId="0" applyNumberFormat="1" applyFont="1" applyBorder="1" applyAlignment="1">
      <alignment horizontal="center" vertical="center"/>
    </xf>
    <xf numFmtId="0" fontId="10" fillId="0" borderId="39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 wrapText="1"/>
    </xf>
    <xf numFmtId="2" fontId="2" fillId="0" borderId="8" xfId="1" applyNumberFormat="1" applyFont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2" fontId="2" fillId="0" borderId="40" xfId="1" applyNumberFormat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 wrapText="1"/>
    </xf>
    <xf numFmtId="164" fontId="6" fillId="0" borderId="7" xfId="47" applyNumberFormat="1" applyFont="1" applyFill="1" applyBorder="1" applyAlignment="1">
      <alignment horizontal="center" vertical="center"/>
    </xf>
    <xf numFmtId="9" fontId="6" fillId="0" borderId="7" xfId="47" applyNumberFormat="1" applyFont="1" applyFill="1" applyBorder="1" applyAlignment="1">
      <alignment horizontal="center" vertical="center"/>
    </xf>
    <xf numFmtId="164" fontId="6" fillId="0" borderId="7" xfId="1" applyNumberFormat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/>
    </xf>
    <xf numFmtId="0" fontId="5" fillId="0" borderId="32" xfId="1" applyFont="1" applyBorder="1" applyAlignment="1">
      <alignment horizontal="left" vertical="center" wrapText="1"/>
    </xf>
    <xf numFmtId="2" fontId="2" fillId="0" borderId="32" xfId="1" applyNumberFormat="1" applyFont="1" applyBorder="1" applyAlignment="1">
      <alignment horizontal="right" vertical="center" wrapText="1"/>
    </xf>
    <xf numFmtId="2" fontId="2" fillId="0" borderId="0" xfId="1" applyNumberFormat="1" applyFont="1" applyAlignment="1">
      <alignment horizontal="right" vertical="center" wrapText="1"/>
    </xf>
    <xf numFmtId="2" fontId="2" fillId="0" borderId="37" xfId="1" applyNumberFormat="1" applyFont="1" applyBorder="1" applyAlignment="1">
      <alignment horizontal="right" vertical="center"/>
    </xf>
    <xf numFmtId="164" fontId="7" fillId="0" borderId="15" xfId="1" applyNumberFormat="1" applyFont="1" applyBorder="1" applyAlignment="1">
      <alignment horizontal="left" vertical="center"/>
    </xf>
    <xf numFmtId="0" fontId="7" fillId="0" borderId="42" xfId="0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/>
    </xf>
    <xf numFmtId="0" fontId="7" fillId="0" borderId="43" xfId="1" applyFont="1" applyBorder="1" applyAlignment="1">
      <alignment horizontal="left" vertical="center"/>
    </xf>
    <xf numFmtId="0" fontId="7" fillId="0" borderId="44" xfId="1" applyFont="1" applyBorder="1" applyAlignment="1">
      <alignment horizontal="left" vertical="center"/>
    </xf>
    <xf numFmtId="44" fontId="11" fillId="0" borderId="1" xfId="1" applyNumberFormat="1" applyFont="1" applyBorder="1" applyAlignment="1">
      <alignment horizontal="center" vertical="center"/>
    </xf>
    <xf numFmtId="44" fontId="11" fillId="0" borderId="7" xfId="1" applyNumberFormat="1" applyFont="1" applyBorder="1" applyAlignment="1">
      <alignment horizontal="center" vertical="center"/>
    </xf>
    <xf numFmtId="10" fontId="11" fillId="0" borderId="1" xfId="1" applyNumberFormat="1" applyFont="1" applyBorder="1" applyAlignment="1">
      <alignment horizontal="center" vertical="center"/>
    </xf>
    <xf numFmtId="10" fontId="11" fillId="0" borderId="7" xfId="1" applyNumberFormat="1" applyFont="1" applyBorder="1" applyAlignment="1">
      <alignment horizontal="center" vertical="center"/>
    </xf>
    <xf numFmtId="10" fontId="11" fillId="0" borderId="35" xfId="1" applyNumberFormat="1" applyFont="1" applyBorder="1" applyAlignment="1">
      <alignment horizontal="center" vertical="center"/>
    </xf>
    <xf numFmtId="10" fontId="11" fillId="0" borderId="25" xfId="1" applyNumberFormat="1" applyFont="1" applyBorder="1" applyAlignment="1">
      <alignment horizontal="center" vertical="center"/>
    </xf>
    <xf numFmtId="165" fontId="7" fillId="0" borderId="7" xfId="54" applyNumberFormat="1" applyFont="1" applyBorder="1" applyAlignment="1">
      <alignment horizontal="center" vertical="center"/>
    </xf>
    <xf numFmtId="164" fontId="6" fillId="0" borderId="7" xfId="2" applyNumberFormat="1" applyFont="1" applyFill="1" applyBorder="1" applyAlignment="1">
      <alignment horizontal="center" vertical="center"/>
    </xf>
    <xf numFmtId="166" fontId="6" fillId="0" borderId="7" xfId="2" applyNumberFormat="1" applyFont="1" applyFill="1" applyBorder="1" applyAlignment="1">
      <alignment horizontal="center" vertical="center"/>
    </xf>
    <xf numFmtId="9" fontId="6" fillId="0" borderId="7" xfId="2" applyNumberFormat="1" applyFont="1" applyFill="1" applyBorder="1" applyAlignment="1">
      <alignment horizontal="center" vertical="center"/>
    </xf>
    <xf numFmtId="166" fontId="9" fillId="0" borderId="33" xfId="2" applyNumberFormat="1" applyFont="1" applyFill="1" applyBorder="1" applyAlignment="1">
      <alignment horizontal="center" vertical="center"/>
    </xf>
    <xf numFmtId="166" fontId="9" fillId="0" borderId="45" xfId="2" applyNumberFormat="1" applyFont="1" applyFill="1" applyBorder="1" applyAlignment="1">
      <alignment horizontal="center" vertical="center"/>
    </xf>
    <xf numFmtId="0" fontId="2" fillId="0" borderId="0" xfId="1" quotePrefix="1" applyFont="1"/>
    <xf numFmtId="0" fontId="40" fillId="0" borderId="0" xfId="0" applyFont="1"/>
    <xf numFmtId="0" fontId="34" fillId="0" borderId="0" xfId="1" applyFont="1"/>
    <xf numFmtId="0" fontId="34" fillId="0" borderId="0" xfId="55" applyFont="1"/>
    <xf numFmtId="164" fontId="6" fillId="19" borderId="7" xfId="2" applyNumberFormat="1" applyFont="1" applyFill="1" applyBorder="1" applyAlignment="1">
      <alignment horizontal="center" vertical="center"/>
    </xf>
    <xf numFmtId="166" fontId="6" fillId="19" borderId="7" xfId="2" applyNumberFormat="1" applyFont="1" applyFill="1" applyBorder="1" applyAlignment="1">
      <alignment horizontal="center" vertical="center"/>
    </xf>
    <xf numFmtId="9" fontId="6" fillId="19" borderId="7" xfId="2" applyNumberFormat="1" applyFont="1" applyFill="1" applyBorder="1" applyAlignment="1">
      <alignment horizontal="center" vertical="center"/>
    </xf>
    <xf numFmtId="166" fontId="6" fillId="19" borderId="7" xfId="1" applyNumberFormat="1" applyFont="1" applyFill="1" applyBorder="1" applyAlignment="1">
      <alignment horizontal="center" vertical="center"/>
    </xf>
    <xf numFmtId="164" fontId="6" fillId="19" borderId="7" xfId="1" applyNumberFormat="1" applyFont="1" applyFill="1" applyBorder="1" applyAlignment="1">
      <alignment horizontal="left" vertical="center"/>
    </xf>
    <xf numFmtId="0" fontId="6" fillId="19" borderId="7" xfId="1" applyFont="1" applyFill="1" applyBorder="1" applyAlignment="1">
      <alignment horizontal="left" vertical="center"/>
    </xf>
    <xf numFmtId="0" fontId="0" fillId="0" borderId="25" xfId="0" applyBorder="1"/>
    <xf numFmtId="0" fontId="0" fillId="0" borderId="0" xfId="1" applyFont="1"/>
    <xf numFmtId="0" fontId="7" fillId="0" borderId="39" xfId="1" applyFont="1" applyBorder="1" applyAlignment="1">
      <alignment horizontal="center" vertical="center"/>
    </xf>
    <xf numFmtId="0" fontId="34" fillId="0" borderId="3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left" vertical="center" wrapText="1"/>
    </xf>
    <xf numFmtId="0" fontId="39" fillId="0" borderId="0" xfId="53" applyFont="1" applyAlignment="1">
      <alignment horizontal="left" vertical="top"/>
    </xf>
    <xf numFmtId="0" fontId="39" fillId="0" borderId="0" xfId="55" applyFont="1" applyAlignment="1">
      <alignment horizontal="left" vertical="top"/>
    </xf>
  </cellXfs>
  <cellStyles count="56">
    <cellStyle name="20% - akcent 1" xfId="5" xr:uid="{00000000-0005-0000-0000-000000000000}"/>
    <cellStyle name="20% - akcent 2" xfId="6" xr:uid="{00000000-0005-0000-0000-000001000000}"/>
    <cellStyle name="20% - akcent 3" xfId="7" xr:uid="{00000000-0005-0000-0000-000002000000}"/>
    <cellStyle name="20% - akcent 4" xfId="8" xr:uid="{00000000-0005-0000-0000-000003000000}"/>
    <cellStyle name="20% - akcent 5" xfId="9" xr:uid="{00000000-0005-0000-0000-000004000000}"/>
    <cellStyle name="20% - akcent 6" xfId="10" xr:uid="{00000000-0005-0000-0000-000005000000}"/>
    <cellStyle name="40% - akcent 1" xfId="11" xr:uid="{00000000-0005-0000-0000-000006000000}"/>
    <cellStyle name="40% - akcent 2" xfId="12" xr:uid="{00000000-0005-0000-0000-000007000000}"/>
    <cellStyle name="40% - akcent 3" xfId="13" xr:uid="{00000000-0005-0000-0000-000008000000}"/>
    <cellStyle name="40% - akcent 4" xfId="14" xr:uid="{00000000-0005-0000-0000-000009000000}"/>
    <cellStyle name="40% - akcent 5" xfId="15" xr:uid="{00000000-0005-0000-0000-00000A000000}"/>
    <cellStyle name="40% - akcent 6" xfId="16" xr:uid="{00000000-0005-0000-0000-00000B000000}"/>
    <cellStyle name="60% - akcent 1" xfId="17" xr:uid="{00000000-0005-0000-0000-00000C000000}"/>
    <cellStyle name="60% - akcent 2" xfId="18" xr:uid="{00000000-0005-0000-0000-00000D000000}"/>
    <cellStyle name="60% - akcent 3" xfId="19" xr:uid="{00000000-0005-0000-0000-00000E000000}"/>
    <cellStyle name="60% - akcent 4" xfId="20" xr:uid="{00000000-0005-0000-0000-00000F000000}"/>
    <cellStyle name="60% - akcent 5" xfId="21" xr:uid="{00000000-0005-0000-0000-000010000000}"/>
    <cellStyle name="60% - akcent 6" xfId="22" xr:uid="{00000000-0005-0000-0000-000011000000}"/>
    <cellStyle name="Akcent 1 2" xfId="23" xr:uid="{00000000-0005-0000-0000-000012000000}"/>
    <cellStyle name="Akcent 2 2" xfId="24" xr:uid="{00000000-0005-0000-0000-000013000000}"/>
    <cellStyle name="Akcent 3 2" xfId="25" xr:uid="{00000000-0005-0000-0000-000014000000}"/>
    <cellStyle name="Akcent 4 2" xfId="26" xr:uid="{00000000-0005-0000-0000-000015000000}"/>
    <cellStyle name="Akcent 5 2" xfId="27" xr:uid="{00000000-0005-0000-0000-000016000000}"/>
    <cellStyle name="Akcent 6 2" xfId="28" xr:uid="{00000000-0005-0000-0000-000017000000}"/>
    <cellStyle name="Dane wejściowe 2" xfId="29" xr:uid="{00000000-0005-0000-0000-000018000000}"/>
    <cellStyle name="Dane wyjściowe 2" xfId="30" xr:uid="{00000000-0005-0000-0000-000019000000}"/>
    <cellStyle name="Dobre" xfId="31" xr:uid="{00000000-0005-0000-0000-00001A000000}"/>
    <cellStyle name="Dziesiętny" xfId="54" builtinId="3"/>
    <cellStyle name="Dziesiętny 2" xfId="32" xr:uid="{00000000-0005-0000-0000-00001C000000}"/>
    <cellStyle name="Dziesiętny 2 2" xfId="51" xr:uid="{00000000-0005-0000-0000-00001D000000}"/>
    <cellStyle name="Dziesiętny 3" xfId="49" xr:uid="{00000000-0005-0000-0000-00001E000000}"/>
    <cellStyle name="Komórka połączona 2" xfId="33" xr:uid="{00000000-0005-0000-0000-00001F000000}"/>
    <cellStyle name="Komórka zaznaczona 2" xfId="34" xr:uid="{00000000-0005-0000-0000-000020000000}"/>
    <cellStyle name="Nagłówek 1 2" xfId="35" xr:uid="{00000000-0005-0000-0000-000021000000}"/>
    <cellStyle name="Nagłówek 2 2" xfId="36" xr:uid="{00000000-0005-0000-0000-000022000000}"/>
    <cellStyle name="Nagłówek 3 2" xfId="37" xr:uid="{00000000-0005-0000-0000-000023000000}"/>
    <cellStyle name="Nagłówek 4 2" xfId="38" xr:uid="{00000000-0005-0000-0000-000024000000}"/>
    <cellStyle name="Neutralne" xfId="39" xr:uid="{00000000-0005-0000-0000-000025000000}"/>
    <cellStyle name="Normalny" xfId="0" builtinId="0"/>
    <cellStyle name="Normalny 2" xfId="3" xr:uid="{00000000-0005-0000-0000-000027000000}"/>
    <cellStyle name="Normalny 2 2" xfId="4" xr:uid="{00000000-0005-0000-0000-000028000000}"/>
    <cellStyle name="Normalny 3" xfId="53" xr:uid="{00000000-0005-0000-0000-000029000000}"/>
    <cellStyle name="Normalny 3 2" xfId="55" xr:uid="{00000000-0005-0000-0000-00002A000000}"/>
    <cellStyle name="Normalny_Formularz asort.-cenowy" xfId="1" xr:uid="{00000000-0005-0000-0000-00002B000000}"/>
    <cellStyle name="Obliczenia 2" xfId="40" xr:uid="{00000000-0005-0000-0000-00002C000000}"/>
    <cellStyle name="Procentowy 2" xfId="41" xr:uid="{00000000-0005-0000-0000-00002D000000}"/>
    <cellStyle name="Suma 2" xfId="42" xr:uid="{00000000-0005-0000-0000-00002E000000}"/>
    <cellStyle name="Tekst objaśnienia 2" xfId="43" xr:uid="{00000000-0005-0000-0000-00002F000000}"/>
    <cellStyle name="Tekst ostrzeżenia 2" xfId="44" xr:uid="{00000000-0005-0000-0000-000030000000}"/>
    <cellStyle name="Tytuł 2" xfId="45" xr:uid="{00000000-0005-0000-0000-000031000000}"/>
    <cellStyle name="Uwaga 2" xfId="46" xr:uid="{00000000-0005-0000-0000-000032000000}"/>
    <cellStyle name="Walutowy" xfId="2" builtinId="4"/>
    <cellStyle name="Walutowy 2" xfId="47" xr:uid="{00000000-0005-0000-0000-000034000000}"/>
    <cellStyle name="Walutowy 2 2" xfId="52" xr:uid="{00000000-0005-0000-0000-000035000000}"/>
    <cellStyle name="Walutowy 3" xfId="50" xr:uid="{00000000-0005-0000-0000-000036000000}"/>
    <cellStyle name="Złe" xfId="48" xr:uid="{00000000-0005-0000-0000-000037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233"/>
  <sheetViews>
    <sheetView workbookViewId="0">
      <selection activeCell="I16" sqref="I16"/>
    </sheetView>
  </sheetViews>
  <sheetFormatPr defaultRowHeight="12.75"/>
  <cols>
    <col min="1" max="1" width="4.7109375" style="43" customWidth="1"/>
    <col min="2" max="2" width="31.5703125" style="43" customWidth="1"/>
    <col min="3" max="3" width="6.5703125" style="43" customWidth="1"/>
    <col min="4" max="4" width="8.28515625" style="45" customWidth="1"/>
    <col min="5" max="5" width="10.5703125" style="43" customWidth="1"/>
    <col min="6" max="6" width="12.42578125" style="43" customWidth="1"/>
    <col min="7" max="7" width="5.140625" style="43" customWidth="1"/>
    <col min="8" max="8" width="12" style="43" customWidth="1"/>
    <col min="9" max="9" width="12.85546875" style="43" customWidth="1"/>
    <col min="10" max="10" width="8.140625" style="43" customWidth="1"/>
    <col min="11" max="11" width="8.5703125" style="43" customWidth="1"/>
    <col min="12" max="255" width="9.140625" style="43"/>
    <col min="256" max="256" width="4.7109375" style="43" customWidth="1"/>
    <col min="257" max="257" width="31.5703125" style="43" customWidth="1"/>
    <col min="258" max="258" width="6.5703125" style="43" customWidth="1"/>
    <col min="259" max="259" width="8.28515625" style="43" customWidth="1"/>
    <col min="260" max="260" width="10.5703125" style="43" customWidth="1"/>
    <col min="261" max="261" width="12.42578125" style="43" customWidth="1"/>
    <col min="262" max="262" width="5.140625" style="43" customWidth="1"/>
    <col min="263" max="263" width="12" style="43" customWidth="1"/>
    <col min="264" max="264" width="12.85546875" style="43" customWidth="1"/>
    <col min="265" max="265" width="8.140625" style="43" customWidth="1"/>
    <col min="266" max="266" width="8.5703125" style="43" customWidth="1"/>
    <col min="267" max="267" width="7.85546875" style="43" customWidth="1"/>
    <col min="268" max="511" width="9.140625" style="43"/>
    <col min="512" max="512" width="4.7109375" style="43" customWidth="1"/>
    <col min="513" max="513" width="31.5703125" style="43" customWidth="1"/>
    <col min="514" max="514" width="6.5703125" style="43" customWidth="1"/>
    <col min="515" max="515" width="8.28515625" style="43" customWidth="1"/>
    <col min="516" max="516" width="10.5703125" style="43" customWidth="1"/>
    <col min="517" max="517" width="12.42578125" style="43" customWidth="1"/>
    <col min="518" max="518" width="5.140625" style="43" customWidth="1"/>
    <col min="519" max="519" width="12" style="43" customWidth="1"/>
    <col min="520" max="520" width="12.85546875" style="43" customWidth="1"/>
    <col min="521" max="521" width="8.140625" style="43" customWidth="1"/>
    <col min="522" max="522" width="8.5703125" style="43" customWidth="1"/>
    <col min="523" max="523" width="7.85546875" style="43" customWidth="1"/>
    <col min="524" max="767" width="9.140625" style="43"/>
    <col min="768" max="768" width="4.7109375" style="43" customWidth="1"/>
    <col min="769" max="769" width="31.5703125" style="43" customWidth="1"/>
    <col min="770" max="770" width="6.5703125" style="43" customWidth="1"/>
    <col min="771" max="771" width="8.28515625" style="43" customWidth="1"/>
    <col min="772" max="772" width="10.5703125" style="43" customWidth="1"/>
    <col min="773" max="773" width="12.42578125" style="43" customWidth="1"/>
    <col min="774" max="774" width="5.140625" style="43" customWidth="1"/>
    <col min="775" max="775" width="12" style="43" customWidth="1"/>
    <col min="776" max="776" width="12.85546875" style="43" customWidth="1"/>
    <col min="777" max="777" width="8.140625" style="43" customWidth="1"/>
    <col min="778" max="778" width="8.5703125" style="43" customWidth="1"/>
    <col min="779" max="779" width="7.85546875" style="43" customWidth="1"/>
    <col min="780" max="1023" width="9.140625" style="43"/>
    <col min="1024" max="1024" width="4.7109375" style="43" customWidth="1"/>
    <col min="1025" max="1025" width="31.5703125" style="43" customWidth="1"/>
    <col min="1026" max="1026" width="6.5703125" style="43" customWidth="1"/>
    <col min="1027" max="1027" width="8.28515625" style="43" customWidth="1"/>
    <col min="1028" max="1028" width="10.5703125" style="43" customWidth="1"/>
    <col min="1029" max="1029" width="12.42578125" style="43" customWidth="1"/>
    <col min="1030" max="1030" width="5.140625" style="43" customWidth="1"/>
    <col min="1031" max="1031" width="12" style="43" customWidth="1"/>
    <col min="1032" max="1032" width="12.85546875" style="43" customWidth="1"/>
    <col min="1033" max="1033" width="8.140625" style="43" customWidth="1"/>
    <col min="1034" max="1034" width="8.5703125" style="43" customWidth="1"/>
    <col min="1035" max="1035" width="7.85546875" style="43" customWidth="1"/>
    <col min="1036" max="1279" width="9.140625" style="43"/>
    <col min="1280" max="1280" width="4.7109375" style="43" customWidth="1"/>
    <col min="1281" max="1281" width="31.5703125" style="43" customWidth="1"/>
    <col min="1282" max="1282" width="6.5703125" style="43" customWidth="1"/>
    <col min="1283" max="1283" width="8.28515625" style="43" customWidth="1"/>
    <col min="1284" max="1284" width="10.5703125" style="43" customWidth="1"/>
    <col min="1285" max="1285" width="12.42578125" style="43" customWidth="1"/>
    <col min="1286" max="1286" width="5.140625" style="43" customWidth="1"/>
    <col min="1287" max="1287" width="12" style="43" customWidth="1"/>
    <col min="1288" max="1288" width="12.85546875" style="43" customWidth="1"/>
    <col min="1289" max="1289" width="8.140625" style="43" customWidth="1"/>
    <col min="1290" max="1290" width="8.5703125" style="43" customWidth="1"/>
    <col min="1291" max="1291" width="7.85546875" style="43" customWidth="1"/>
    <col min="1292" max="1535" width="9.140625" style="43"/>
    <col min="1536" max="1536" width="4.7109375" style="43" customWidth="1"/>
    <col min="1537" max="1537" width="31.5703125" style="43" customWidth="1"/>
    <col min="1538" max="1538" width="6.5703125" style="43" customWidth="1"/>
    <col min="1539" max="1539" width="8.28515625" style="43" customWidth="1"/>
    <col min="1540" max="1540" width="10.5703125" style="43" customWidth="1"/>
    <col min="1541" max="1541" width="12.42578125" style="43" customWidth="1"/>
    <col min="1542" max="1542" width="5.140625" style="43" customWidth="1"/>
    <col min="1543" max="1543" width="12" style="43" customWidth="1"/>
    <col min="1544" max="1544" width="12.85546875" style="43" customWidth="1"/>
    <col min="1545" max="1545" width="8.140625" style="43" customWidth="1"/>
    <col min="1546" max="1546" width="8.5703125" style="43" customWidth="1"/>
    <col min="1547" max="1547" width="7.85546875" style="43" customWidth="1"/>
    <col min="1548" max="1791" width="9.140625" style="43"/>
    <col min="1792" max="1792" width="4.7109375" style="43" customWidth="1"/>
    <col min="1793" max="1793" width="31.5703125" style="43" customWidth="1"/>
    <col min="1794" max="1794" width="6.5703125" style="43" customWidth="1"/>
    <col min="1795" max="1795" width="8.28515625" style="43" customWidth="1"/>
    <col min="1796" max="1796" width="10.5703125" style="43" customWidth="1"/>
    <col min="1797" max="1797" width="12.42578125" style="43" customWidth="1"/>
    <col min="1798" max="1798" width="5.140625" style="43" customWidth="1"/>
    <col min="1799" max="1799" width="12" style="43" customWidth="1"/>
    <col min="1800" max="1800" width="12.85546875" style="43" customWidth="1"/>
    <col min="1801" max="1801" width="8.140625" style="43" customWidth="1"/>
    <col min="1802" max="1802" width="8.5703125" style="43" customWidth="1"/>
    <col min="1803" max="1803" width="7.85546875" style="43" customWidth="1"/>
    <col min="1804" max="2047" width="9.140625" style="43"/>
    <col min="2048" max="2048" width="4.7109375" style="43" customWidth="1"/>
    <col min="2049" max="2049" width="31.5703125" style="43" customWidth="1"/>
    <col min="2050" max="2050" width="6.5703125" style="43" customWidth="1"/>
    <col min="2051" max="2051" width="8.28515625" style="43" customWidth="1"/>
    <col min="2052" max="2052" width="10.5703125" style="43" customWidth="1"/>
    <col min="2053" max="2053" width="12.42578125" style="43" customWidth="1"/>
    <col min="2054" max="2054" width="5.140625" style="43" customWidth="1"/>
    <col min="2055" max="2055" width="12" style="43" customWidth="1"/>
    <col min="2056" max="2056" width="12.85546875" style="43" customWidth="1"/>
    <col min="2057" max="2057" width="8.140625" style="43" customWidth="1"/>
    <col min="2058" max="2058" width="8.5703125" style="43" customWidth="1"/>
    <col min="2059" max="2059" width="7.85546875" style="43" customWidth="1"/>
    <col min="2060" max="2303" width="9.140625" style="43"/>
    <col min="2304" max="2304" width="4.7109375" style="43" customWidth="1"/>
    <col min="2305" max="2305" width="31.5703125" style="43" customWidth="1"/>
    <col min="2306" max="2306" width="6.5703125" style="43" customWidth="1"/>
    <col min="2307" max="2307" width="8.28515625" style="43" customWidth="1"/>
    <col min="2308" max="2308" width="10.5703125" style="43" customWidth="1"/>
    <col min="2309" max="2309" width="12.42578125" style="43" customWidth="1"/>
    <col min="2310" max="2310" width="5.140625" style="43" customWidth="1"/>
    <col min="2311" max="2311" width="12" style="43" customWidth="1"/>
    <col min="2312" max="2312" width="12.85546875" style="43" customWidth="1"/>
    <col min="2313" max="2313" width="8.140625" style="43" customWidth="1"/>
    <col min="2314" max="2314" width="8.5703125" style="43" customWidth="1"/>
    <col min="2315" max="2315" width="7.85546875" style="43" customWidth="1"/>
    <col min="2316" max="2559" width="9.140625" style="43"/>
    <col min="2560" max="2560" width="4.7109375" style="43" customWidth="1"/>
    <col min="2561" max="2561" width="31.5703125" style="43" customWidth="1"/>
    <col min="2562" max="2562" width="6.5703125" style="43" customWidth="1"/>
    <col min="2563" max="2563" width="8.28515625" style="43" customWidth="1"/>
    <col min="2564" max="2564" width="10.5703125" style="43" customWidth="1"/>
    <col min="2565" max="2565" width="12.42578125" style="43" customWidth="1"/>
    <col min="2566" max="2566" width="5.140625" style="43" customWidth="1"/>
    <col min="2567" max="2567" width="12" style="43" customWidth="1"/>
    <col min="2568" max="2568" width="12.85546875" style="43" customWidth="1"/>
    <col min="2569" max="2569" width="8.140625" style="43" customWidth="1"/>
    <col min="2570" max="2570" width="8.5703125" style="43" customWidth="1"/>
    <col min="2571" max="2571" width="7.85546875" style="43" customWidth="1"/>
    <col min="2572" max="2815" width="9.140625" style="43"/>
    <col min="2816" max="2816" width="4.7109375" style="43" customWidth="1"/>
    <col min="2817" max="2817" width="31.5703125" style="43" customWidth="1"/>
    <col min="2818" max="2818" width="6.5703125" style="43" customWidth="1"/>
    <col min="2819" max="2819" width="8.28515625" style="43" customWidth="1"/>
    <col min="2820" max="2820" width="10.5703125" style="43" customWidth="1"/>
    <col min="2821" max="2821" width="12.42578125" style="43" customWidth="1"/>
    <col min="2822" max="2822" width="5.140625" style="43" customWidth="1"/>
    <col min="2823" max="2823" width="12" style="43" customWidth="1"/>
    <col min="2824" max="2824" width="12.85546875" style="43" customWidth="1"/>
    <col min="2825" max="2825" width="8.140625" style="43" customWidth="1"/>
    <col min="2826" max="2826" width="8.5703125" style="43" customWidth="1"/>
    <col min="2827" max="2827" width="7.85546875" style="43" customWidth="1"/>
    <col min="2828" max="3071" width="9.140625" style="43"/>
    <col min="3072" max="3072" width="4.7109375" style="43" customWidth="1"/>
    <col min="3073" max="3073" width="31.5703125" style="43" customWidth="1"/>
    <col min="3074" max="3074" width="6.5703125" style="43" customWidth="1"/>
    <col min="3075" max="3075" width="8.28515625" style="43" customWidth="1"/>
    <col min="3076" max="3076" width="10.5703125" style="43" customWidth="1"/>
    <col min="3077" max="3077" width="12.42578125" style="43" customWidth="1"/>
    <col min="3078" max="3078" width="5.140625" style="43" customWidth="1"/>
    <col min="3079" max="3079" width="12" style="43" customWidth="1"/>
    <col min="3080" max="3080" width="12.85546875" style="43" customWidth="1"/>
    <col min="3081" max="3081" width="8.140625" style="43" customWidth="1"/>
    <col min="3082" max="3082" width="8.5703125" style="43" customWidth="1"/>
    <col min="3083" max="3083" width="7.85546875" style="43" customWidth="1"/>
    <col min="3084" max="3327" width="9.140625" style="43"/>
    <col min="3328" max="3328" width="4.7109375" style="43" customWidth="1"/>
    <col min="3329" max="3329" width="31.5703125" style="43" customWidth="1"/>
    <col min="3330" max="3330" width="6.5703125" style="43" customWidth="1"/>
    <col min="3331" max="3331" width="8.28515625" style="43" customWidth="1"/>
    <col min="3332" max="3332" width="10.5703125" style="43" customWidth="1"/>
    <col min="3333" max="3333" width="12.42578125" style="43" customWidth="1"/>
    <col min="3334" max="3334" width="5.140625" style="43" customWidth="1"/>
    <col min="3335" max="3335" width="12" style="43" customWidth="1"/>
    <col min="3336" max="3336" width="12.85546875" style="43" customWidth="1"/>
    <col min="3337" max="3337" width="8.140625" style="43" customWidth="1"/>
    <col min="3338" max="3338" width="8.5703125" style="43" customWidth="1"/>
    <col min="3339" max="3339" width="7.85546875" style="43" customWidth="1"/>
    <col min="3340" max="3583" width="9.140625" style="43"/>
    <col min="3584" max="3584" width="4.7109375" style="43" customWidth="1"/>
    <col min="3585" max="3585" width="31.5703125" style="43" customWidth="1"/>
    <col min="3586" max="3586" width="6.5703125" style="43" customWidth="1"/>
    <col min="3587" max="3587" width="8.28515625" style="43" customWidth="1"/>
    <col min="3588" max="3588" width="10.5703125" style="43" customWidth="1"/>
    <col min="3589" max="3589" width="12.42578125" style="43" customWidth="1"/>
    <col min="3590" max="3590" width="5.140625" style="43" customWidth="1"/>
    <col min="3591" max="3591" width="12" style="43" customWidth="1"/>
    <col min="3592" max="3592" width="12.85546875" style="43" customWidth="1"/>
    <col min="3593" max="3593" width="8.140625" style="43" customWidth="1"/>
    <col min="3594" max="3594" width="8.5703125" style="43" customWidth="1"/>
    <col min="3595" max="3595" width="7.85546875" style="43" customWidth="1"/>
    <col min="3596" max="3839" width="9.140625" style="43"/>
    <col min="3840" max="3840" width="4.7109375" style="43" customWidth="1"/>
    <col min="3841" max="3841" width="31.5703125" style="43" customWidth="1"/>
    <col min="3842" max="3842" width="6.5703125" style="43" customWidth="1"/>
    <col min="3843" max="3843" width="8.28515625" style="43" customWidth="1"/>
    <col min="3844" max="3844" width="10.5703125" style="43" customWidth="1"/>
    <col min="3845" max="3845" width="12.42578125" style="43" customWidth="1"/>
    <col min="3846" max="3846" width="5.140625" style="43" customWidth="1"/>
    <col min="3847" max="3847" width="12" style="43" customWidth="1"/>
    <col min="3848" max="3848" width="12.85546875" style="43" customWidth="1"/>
    <col min="3849" max="3849" width="8.140625" style="43" customWidth="1"/>
    <col min="3850" max="3850" width="8.5703125" style="43" customWidth="1"/>
    <col min="3851" max="3851" width="7.85546875" style="43" customWidth="1"/>
    <col min="3852" max="4095" width="9.140625" style="43"/>
    <col min="4096" max="4096" width="4.7109375" style="43" customWidth="1"/>
    <col min="4097" max="4097" width="31.5703125" style="43" customWidth="1"/>
    <col min="4098" max="4098" width="6.5703125" style="43" customWidth="1"/>
    <col min="4099" max="4099" width="8.28515625" style="43" customWidth="1"/>
    <col min="4100" max="4100" width="10.5703125" style="43" customWidth="1"/>
    <col min="4101" max="4101" width="12.42578125" style="43" customWidth="1"/>
    <col min="4102" max="4102" width="5.140625" style="43" customWidth="1"/>
    <col min="4103" max="4103" width="12" style="43" customWidth="1"/>
    <col min="4104" max="4104" width="12.85546875" style="43" customWidth="1"/>
    <col min="4105" max="4105" width="8.140625" style="43" customWidth="1"/>
    <col min="4106" max="4106" width="8.5703125" style="43" customWidth="1"/>
    <col min="4107" max="4107" width="7.85546875" style="43" customWidth="1"/>
    <col min="4108" max="4351" width="9.140625" style="43"/>
    <col min="4352" max="4352" width="4.7109375" style="43" customWidth="1"/>
    <col min="4353" max="4353" width="31.5703125" style="43" customWidth="1"/>
    <col min="4354" max="4354" width="6.5703125" style="43" customWidth="1"/>
    <col min="4355" max="4355" width="8.28515625" style="43" customWidth="1"/>
    <col min="4356" max="4356" width="10.5703125" style="43" customWidth="1"/>
    <col min="4357" max="4357" width="12.42578125" style="43" customWidth="1"/>
    <col min="4358" max="4358" width="5.140625" style="43" customWidth="1"/>
    <col min="4359" max="4359" width="12" style="43" customWidth="1"/>
    <col min="4360" max="4360" width="12.85546875" style="43" customWidth="1"/>
    <col min="4361" max="4361" width="8.140625" style="43" customWidth="1"/>
    <col min="4362" max="4362" width="8.5703125" style="43" customWidth="1"/>
    <col min="4363" max="4363" width="7.85546875" style="43" customWidth="1"/>
    <col min="4364" max="4607" width="9.140625" style="43"/>
    <col min="4608" max="4608" width="4.7109375" style="43" customWidth="1"/>
    <col min="4609" max="4609" width="31.5703125" style="43" customWidth="1"/>
    <col min="4610" max="4610" width="6.5703125" style="43" customWidth="1"/>
    <col min="4611" max="4611" width="8.28515625" style="43" customWidth="1"/>
    <col min="4612" max="4612" width="10.5703125" style="43" customWidth="1"/>
    <col min="4613" max="4613" width="12.42578125" style="43" customWidth="1"/>
    <col min="4614" max="4614" width="5.140625" style="43" customWidth="1"/>
    <col min="4615" max="4615" width="12" style="43" customWidth="1"/>
    <col min="4616" max="4616" width="12.85546875" style="43" customWidth="1"/>
    <col min="4617" max="4617" width="8.140625" style="43" customWidth="1"/>
    <col min="4618" max="4618" width="8.5703125" style="43" customWidth="1"/>
    <col min="4619" max="4619" width="7.85546875" style="43" customWidth="1"/>
    <col min="4620" max="4863" width="9.140625" style="43"/>
    <col min="4864" max="4864" width="4.7109375" style="43" customWidth="1"/>
    <col min="4865" max="4865" width="31.5703125" style="43" customWidth="1"/>
    <col min="4866" max="4866" width="6.5703125" style="43" customWidth="1"/>
    <col min="4867" max="4867" width="8.28515625" style="43" customWidth="1"/>
    <col min="4868" max="4868" width="10.5703125" style="43" customWidth="1"/>
    <col min="4869" max="4869" width="12.42578125" style="43" customWidth="1"/>
    <col min="4870" max="4870" width="5.140625" style="43" customWidth="1"/>
    <col min="4871" max="4871" width="12" style="43" customWidth="1"/>
    <col min="4872" max="4872" width="12.85546875" style="43" customWidth="1"/>
    <col min="4873" max="4873" width="8.140625" style="43" customWidth="1"/>
    <col min="4874" max="4874" width="8.5703125" style="43" customWidth="1"/>
    <col min="4875" max="4875" width="7.85546875" style="43" customWidth="1"/>
    <col min="4876" max="5119" width="9.140625" style="43"/>
    <col min="5120" max="5120" width="4.7109375" style="43" customWidth="1"/>
    <col min="5121" max="5121" width="31.5703125" style="43" customWidth="1"/>
    <col min="5122" max="5122" width="6.5703125" style="43" customWidth="1"/>
    <col min="5123" max="5123" width="8.28515625" style="43" customWidth="1"/>
    <col min="5124" max="5124" width="10.5703125" style="43" customWidth="1"/>
    <col min="5125" max="5125" width="12.42578125" style="43" customWidth="1"/>
    <col min="5126" max="5126" width="5.140625" style="43" customWidth="1"/>
    <col min="5127" max="5127" width="12" style="43" customWidth="1"/>
    <col min="5128" max="5128" width="12.85546875" style="43" customWidth="1"/>
    <col min="5129" max="5129" width="8.140625" style="43" customWidth="1"/>
    <col min="5130" max="5130" width="8.5703125" style="43" customWidth="1"/>
    <col min="5131" max="5131" width="7.85546875" style="43" customWidth="1"/>
    <col min="5132" max="5375" width="9.140625" style="43"/>
    <col min="5376" max="5376" width="4.7109375" style="43" customWidth="1"/>
    <col min="5377" max="5377" width="31.5703125" style="43" customWidth="1"/>
    <col min="5378" max="5378" width="6.5703125" style="43" customWidth="1"/>
    <col min="5379" max="5379" width="8.28515625" style="43" customWidth="1"/>
    <col min="5380" max="5380" width="10.5703125" style="43" customWidth="1"/>
    <col min="5381" max="5381" width="12.42578125" style="43" customWidth="1"/>
    <col min="5382" max="5382" width="5.140625" style="43" customWidth="1"/>
    <col min="5383" max="5383" width="12" style="43" customWidth="1"/>
    <col min="5384" max="5384" width="12.85546875" style="43" customWidth="1"/>
    <col min="5385" max="5385" width="8.140625" style="43" customWidth="1"/>
    <col min="5386" max="5386" width="8.5703125" style="43" customWidth="1"/>
    <col min="5387" max="5387" width="7.85546875" style="43" customWidth="1"/>
    <col min="5388" max="5631" width="9.140625" style="43"/>
    <col min="5632" max="5632" width="4.7109375" style="43" customWidth="1"/>
    <col min="5633" max="5633" width="31.5703125" style="43" customWidth="1"/>
    <col min="5634" max="5634" width="6.5703125" style="43" customWidth="1"/>
    <col min="5635" max="5635" width="8.28515625" style="43" customWidth="1"/>
    <col min="5636" max="5636" width="10.5703125" style="43" customWidth="1"/>
    <col min="5637" max="5637" width="12.42578125" style="43" customWidth="1"/>
    <col min="5638" max="5638" width="5.140625" style="43" customWidth="1"/>
    <col min="5639" max="5639" width="12" style="43" customWidth="1"/>
    <col min="5640" max="5640" width="12.85546875" style="43" customWidth="1"/>
    <col min="5641" max="5641" width="8.140625" style="43" customWidth="1"/>
    <col min="5642" max="5642" width="8.5703125" style="43" customWidth="1"/>
    <col min="5643" max="5643" width="7.85546875" style="43" customWidth="1"/>
    <col min="5644" max="5887" width="9.140625" style="43"/>
    <col min="5888" max="5888" width="4.7109375" style="43" customWidth="1"/>
    <col min="5889" max="5889" width="31.5703125" style="43" customWidth="1"/>
    <col min="5890" max="5890" width="6.5703125" style="43" customWidth="1"/>
    <col min="5891" max="5891" width="8.28515625" style="43" customWidth="1"/>
    <col min="5892" max="5892" width="10.5703125" style="43" customWidth="1"/>
    <col min="5893" max="5893" width="12.42578125" style="43" customWidth="1"/>
    <col min="5894" max="5894" width="5.140625" style="43" customWidth="1"/>
    <col min="5895" max="5895" width="12" style="43" customWidth="1"/>
    <col min="5896" max="5896" width="12.85546875" style="43" customWidth="1"/>
    <col min="5897" max="5897" width="8.140625" style="43" customWidth="1"/>
    <col min="5898" max="5898" width="8.5703125" style="43" customWidth="1"/>
    <col min="5899" max="5899" width="7.85546875" style="43" customWidth="1"/>
    <col min="5900" max="6143" width="9.140625" style="43"/>
    <col min="6144" max="6144" width="4.7109375" style="43" customWidth="1"/>
    <col min="6145" max="6145" width="31.5703125" style="43" customWidth="1"/>
    <col min="6146" max="6146" width="6.5703125" style="43" customWidth="1"/>
    <col min="6147" max="6147" width="8.28515625" style="43" customWidth="1"/>
    <col min="6148" max="6148" width="10.5703125" style="43" customWidth="1"/>
    <col min="6149" max="6149" width="12.42578125" style="43" customWidth="1"/>
    <col min="6150" max="6150" width="5.140625" style="43" customWidth="1"/>
    <col min="6151" max="6151" width="12" style="43" customWidth="1"/>
    <col min="6152" max="6152" width="12.85546875" style="43" customWidth="1"/>
    <col min="6153" max="6153" width="8.140625" style="43" customWidth="1"/>
    <col min="6154" max="6154" width="8.5703125" style="43" customWidth="1"/>
    <col min="6155" max="6155" width="7.85546875" style="43" customWidth="1"/>
    <col min="6156" max="6399" width="9.140625" style="43"/>
    <col min="6400" max="6400" width="4.7109375" style="43" customWidth="1"/>
    <col min="6401" max="6401" width="31.5703125" style="43" customWidth="1"/>
    <col min="6402" max="6402" width="6.5703125" style="43" customWidth="1"/>
    <col min="6403" max="6403" width="8.28515625" style="43" customWidth="1"/>
    <col min="6404" max="6404" width="10.5703125" style="43" customWidth="1"/>
    <col min="6405" max="6405" width="12.42578125" style="43" customWidth="1"/>
    <col min="6406" max="6406" width="5.140625" style="43" customWidth="1"/>
    <col min="6407" max="6407" width="12" style="43" customWidth="1"/>
    <col min="6408" max="6408" width="12.85546875" style="43" customWidth="1"/>
    <col min="6409" max="6409" width="8.140625" style="43" customWidth="1"/>
    <col min="6410" max="6410" width="8.5703125" style="43" customWidth="1"/>
    <col min="6411" max="6411" width="7.85546875" style="43" customWidth="1"/>
    <col min="6412" max="6655" width="9.140625" style="43"/>
    <col min="6656" max="6656" width="4.7109375" style="43" customWidth="1"/>
    <col min="6657" max="6657" width="31.5703125" style="43" customWidth="1"/>
    <col min="6658" max="6658" width="6.5703125" style="43" customWidth="1"/>
    <col min="6659" max="6659" width="8.28515625" style="43" customWidth="1"/>
    <col min="6660" max="6660" width="10.5703125" style="43" customWidth="1"/>
    <col min="6661" max="6661" width="12.42578125" style="43" customWidth="1"/>
    <col min="6662" max="6662" width="5.140625" style="43" customWidth="1"/>
    <col min="6663" max="6663" width="12" style="43" customWidth="1"/>
    <col min="6664" max="6664" width="12.85546875" style="43" customWidth="1"/>
    <col min="6665" max="6665" width="8.140625" style="43" customWidth="1"/>
    <col min="6666" max="6666" width="8.5703125" style="43" customWidth="1"/>
    <col min="6667" max="6667" width="7.85546875" style="43" customWidth="1"/>
    <col min="6668" max="6911" width="9.140625" style="43"/>
    <col min="6912" max="6912" width="4.7109375" style="43" customWidth="1"/>
    <col min="6913" max="6913" width="31.5703125" style="43" customWidth="1"/>
    <col min="6914" max="6914" width="6.5703125" style="43" customWidth="1"/>
    <col min="6915" max="6915" width="8.28515625" style="43" customWidth="1"/>
    <col min="6916" max="6916" width="10.5703125" style="43" customWidth="1"/>
    <col min="6917" max="6917" width="12.42578125" style="43" customWidth="1"/>
    <col min="6918" max="6918" width="5.140625" style="43" customWidth="1"/>
    <col min="6919" max="6919" width="12" style="43" customWidth="1"/>
    <col min="6920" max="6920" width="12.85546875" style="43" customWidth="1"/>
    <col min="6921" max="6921" width="8.140625" style="43" customWidth="1"/>
    <col min="6922" max="6922" width="8.5703125" style="43" customWidth="1"/>
    <col min="6923" max="6923" width="7.85546875" style="43" customWidth="1"/>
    <col min="6924" max="7167" width="9.140625" style="43"/>
    <col min="7168" max="7168" width="4.7109375" style="43" customWidth="1"/>
    <col min="7169" max="7169" width="31.5703125" style="43" customWidth="1"/>
    <col min="7170" max="7170" width="6.5703125" style="43" customWidth="1"/>
    <col min="7171" max="7171" width="8.28515625" style="43" customWidth="1"/>
    <col min="7172" max="7172" width="10.5703125" style="43" customWidth="1"/>
    <col min="7173" max="7173" width="12.42578125" style="43" customWidth="1"/>
    <col min="7174" max="7174" width="5.140625" style="43" customWidth="1"/>
    <col min="7175" max="7175" width="12" style="43" customWidth="1"/>
    <col min="7176" max="7176" width="12.85546875" style="43" customWidth="1"/>
    <col min="7177" max="7177" width="8.140625" style="43" customWidth="1"/>
    <col min="7178" max="7178" width="8.5703125" style="43" customWidth="1"/>
    <col min="7179" max="7179" width="7.85546875" style="43" customWidth="1"/>
    <col min="7180" max="7423" width="9.140625" style="43"/>
    <col min="7424" max="7424" width="4.7109375" style="43" customWidth="1"/>
    <col min="7425" max="7425" width="31.5703125" style="43" customWidth="1"/>
    <col min="7426" max="7426" width="6.5703125" style="43" customWidth="1"/>
    <col min="7427" max="7427" width="8.28515625" style="43" customWidth="1"/>
    <col min="7428" max="7428" width="10.5703125" style="43" customWidth="1"/>
    <col min="7429" max="7429" width="12.42578125" style="43" customWidth="1"/>
    <col min="7430" max="7430" width="5.140625" style="43" customWidth="1"/>
    <col min="7431" max="7431" width="12" style="43" customWidth="1"/>
    <col min="7432" max="7432" width="12.85546875" style="43" customWidth="1"/>
    <col min="7433" max="7433" width="8.140625" style="43" customWidth="1"/>
    <col min="7434" max="7434" width="8.5703125" style="43" customWidth="1"/>
    <col min="7435" max="7435" width="7.85546875" style="43" customWidth="1"/>
    <col min="7436" max="7679" width="9.140625" style="43"/>
    <col min="7680" max="7680" width="4.7109375" style="43" customWidth="1"/>
    <col min="7681" max="7681" width="31.5703125" style="43" customWidth="1"/>
    <col min="7682" max="7682" width="6.5703125" style="43" customWidth="1"/>
    <col min="7683" max="7683" width="8.28515625" style="43" customWidth="1"/>
    <col min="7684" max="7684" width="10.5703125" style="43" customWidth="1"/>
    <col min="7685" max="7685" width="12.42578125" style="43" customWidth="1"/>
    <col min="7686" max="7686" width="5.140625" style="43" customWidth="1"/>
    <col min="7687" max="7687" width="12" style="43" customWidth="1"/>
    <col min="7688" max="7688" width="12.85546875" style="43" customWidth="1"/>
    <col min="7689" max="7689" width="8.140625" style="43" customWidth="1"/>
    <col min="7690" max="7690" width="8.5703125" style="43" customWidth="1"/>
    <col min="7691" max="7691" width="7.85546875" style="43" customWidth="1"/>
    <col min="7692" max="7935" width="9.140625" style="43"/>
    <col min="7936" max="7936" width="4.7109375" style="43" customWidth="1"/>
    <col min="7937" max="7937" width="31.5703125" style="43" customWidth="1"/>
    <col min="7938" max="7938" width="6.5703125" style="43" customWidth="1"/>
    <col min="7939" max="7939" width="8.28515625" style="43" customWidth="1"/>
    <col min="7940" max="7940" width="10.5703125" style="43" customWidth="1"/>
    <col min="7941" max="7941" width="12.42578125" style="43" customWidth="1"/>
    <col min="7942" max="7942" width="5.140625" style="43" customWidth="1"/>
    <col min="7943" max="7943" width="12" style="43" customWidth="1"/>
    <col min="7944" max="7944" width="12.85546875" style="43" customWidth="1"/>
    <col min="7945" max="7945" width="8.140625" style="43" customWidth="1"/>
    <col min="7946" max="7946" width="8.5703125" style="43" customWidth="1"/>
    <col min="7947" max="7947" width="7.85546875" style="43" customWidth="1"/>
    <col min="7948" max="8191" width="9.140625" style="43"/>
    <col min="8192" max="8192" width="4.7109375" style="43" customWidth="1"/>
    <col min="8193" max="8193" width="31.5703125" style="43" customWidth="1"/>
    <col min="8194" max="8194" width="6.5703125" style="43" customWidth="1"/>
    <col min="8195" max="8195" width="8.28515625" style="43" customWidth="1"/>
    <col min="8196" max="8196" width="10.5703125" style="43" customWidth="1"/>
    <col min="8197" max="8197" width="12.42578125" style="43" customWidth="1"/>
    <col min="8198" max="8198" width="5.140625" style="43" customWidth="1"/>
    <col min="8199" max="8199" width="12" style="43" customWidth="1"/>
    <col min="8200" max="8200" width="12.85546875" style="43" customWidth="1"/>
    <col min="8201" max="8201" width="8.140625" style="43" customWidth="1"/>
    <col min="8202" max="8202" width="8.5703125" style="43" customWidth="1"/>
    <col min="8203" max="8203" width="7.85546875" style="43" customWidth="1"/>
    <col min="8204" max="8447" width="9.140625" style="43"/>
    <col min="8448" max="8448" width="4.7109375" style="43" customWidth="1"/>
    <col min="8449" max="8449" width="31.5703125" style="43" customWidth="1"/>
    <col min="8450" max="8450" width="6.5703125" style="43" customWidth="1"/>
    <col min="8451" max="8451" width="8.28515625" style="43" customWidth="1"/>
    <col min="8452" max="8452" width="10.5703125" style="43" customWidth="1"/>
    <col min="8453" max="8453" width="12.42578125" style="43" customWidth="1"/>
    <col min="8454" max="8454" width="5.140625" style="43" customWidth="1"/>
    <col min="8455" max="8455" width="12" style="43" customWidth="1"/>
    <col min="8456" max="8456" width="12.85546875" style="43" customWidth="1"/>
    <col min="8457" max="8457" width="8.140625" style="43" customWidth="1"/>
    <col min="8458" max="8458" width="8.5703125" style="43" customWidth="1"/>
    <col min="8459" max="8459" width="7.85546875" style="43" customWidth="1"/>
    <col min="8460" max="8703" width="9.140625" style="43"/>
    <col min="8704" max="8704" width="4.7109375" style="43" customWidth="1"/>
    <col min="8705" max="8705" width="31.5703125" style="43" customWidth="1"/>
    <col min="8706" max="8706" width="6.5703125" style="43" customWidth="1"/>
    <col min="8707" max="8707" width="8.28515625" style="43" customWidth="1"/>
    <col min="8708" max="8708" width="10.5703125" style="43" customWidth="1"/>
    <col min="8709" max="8709" width="12.42578125" style="43" customWidth="1"/>
    <col min="8710" max="8710" width="5.140625" style="43" customWidth="1"/>
    <col min="8711" max="8711" width="12" style="43" customWidth="1"/>
    <col min="8712" max="8712" width="12.85546875" style="43" customWidth="1"/>
    <col min="8713" max="8713" width="8.140625" style="43" customWidth="1"/>
    <col min="8714" max="8714" width="8.5703125" style="43" customWidth="1"/>
    <col min="8715" max="8715" width="7.85546875" style="43" customWidth="1"/>
    <col min="8716" max="8959" width="9.140625" style="43"/>
    <col min="8960" max="8960" width="4.7109375" style="43" customWidth="1"/>
    <col min="8961" max="8961" width="31.5703125" style="43" customWidth="1"/>
    <col min="8962" max="8962" width="6.5703125" style="43" customWidth="1"/>
    <col min="8963" max="8963" width="8.28515625" style="43" customWidth="1"/>
    <col min="8964" max="8964" width="10.5703125" style="43" customWidth="1"/>
    <col min="8965" max="8965" width="12.42578125" style="43" customWidth="1"/>
    <col min="8966" max="8966" width="5.140625" style="43" customWidth="1"/>
    <col min="8967" max="8967" width="12" style="43" customWidth="1"/>
    <col min="8968" max="8968" width="12.85546875" style="43" customWidth="1"/>
    <col min="8969" max="8969" width="8.140625" style="43" customWidth="1"/>
    <col min="8970" max="8970" width="8.5703125" style="43" customWidth="1"/>
    <col min="8971" max="8971" width="7.85546875" style="43" customWidth="1"/>
    <col min="8972" max="9215" width="9.140625" style="43"/>
    <col min="9216" max="9216" width="4.7109375" style="43" customWidth="1"/>
    <col min="9217" max="9217" width="31.5703125" style="43" customWidth="1"/>
    <col min="9218" max="9218" width="6.5703125" style="43" customWidth="1"/>
    <col min="9219" max="9219" width="8.28515625" style="43" customWidth="1"/>
    <col min="9220" max="9220" width="10.5703125" style="43" customWidth="1"/>
    <col min="9221" max="9221" width="12.42578125" style="43" customWidth="1"/>
    <col min="9222" max="9222" width="5.140625" style="43" customWidth="1"/>
    <col min="9223" max="9223" width="12" style="43" customWidth="1"/>
    <col min="9224" max="9224" width="12.85546875" style="43" customWidth="1"/>
    <col min="9225" max="9225" width="8.140625" style="43" customWidth="1"/>
    <col min="9226" max="9226" width="8.5703125" style="43" customWidth="1"/>
    <col min="9227" max="9227" width="7.85546875" style="43" customWidth="1"/>
    <col min="9228" max="9471" width="9.140625" style="43"/>
    <col min="9472" max="9472" width="4.7109375" style="43" customWidth="1"/>
    <col min="9473" max="9473" width="31.5703125" style="43" customWidth="1"/>
    <col min="9474" max="9474" width="6.5703125" style="43" customWidth="1"/>
    <col min="9475" max="9475" width="8.28515625" style="43" customWidth="1"/>
    <col min="9476" max="9476" width="10.5703125" style="43" customWidth="1"/>
    <col min="9477" max="9477" width="12.42578125" style="43" customWidth="1"/>
    <col min="9478" max="9478" width="5.140625" style="43" customWidth="1"/>
    <col min="9479" max="9479" width="12" style="43" customWidth="1"/>
    <col min="9480" max="9480" width="12.85546875" style="43" customWidth="1"/>
    <col min="9481" max="9481" width="8.140625" style="43" customWidth="1"/>
    <col min="9482" max="9482" width="8.5703125" style="43" customWidth="1"/>
    <col min="9483" max="9483" width="7.85546875" style="43" customWidth="1"/>
    <col min="9484" max="9727" width="9.140625" style="43"/>
    <col min="9728" max="9728" width="4.7109375" style="43" customWidth="1"/>
    <col min="9729" max="9729" width="31.5703125" style="43" customWidth="1"/>
    <col min="9730" max="9730" width="6.5703125" style="43" customWidth="1"/>
    <col min="9731" max="9731" width="8.28515625" style="43" customWidth="1"/>
    <col min="9732" max="9732" width="10.5703125" style="43" customWidth="1"/>
    <col min="9733" max="9733" width="12.42578125" style="43" customWidth="1"/>
    <col min="9734" max="9734" width="5.140625" style="43" customWidth="1"/>
    <col min="9735" max="9735" width="12" style="43" customWidth="1"/>
    <col min="9736" max="9736" width="12.85546875" style="43" customWidth="1"/>
    <col min="9737" max="9737" width="8.140625" style="43" customWidth="1"/>
    <col min="9738" max="9738" width="8.5703125" style="43" customWidth="1"/>
    <col min="9739" max="9739" width="7.85546875" style="43" customWidth="1"/>
    <col min="9740" max="9983" width="9.140625" style="43"/>
    <col min="9984" max="9984" width="4.7109375" style="43" customWidth="1"/>
    <col min="9985" max="9985" width="31.5703125" style="43" customWidth="1"/>
    <col min="9986" max="9986" width="6.5703125" style="43" customWidth="1"/>
    <col min="9987" max="9987" width="8.28515625" style="43" customWidth="1"/>
    <col min="9988" max="9988" width="10.5703125" style="43" customWidth="1"/>
    <col min="9989" max="9989" width="12.42578125" style="43" customWidth="1"/>
    <col min="9990" max="9990" width="5.140625" style="43" customWidth="1"/>
    <col min="9991" max="9991" width="12" style="43" customWidth="1"/>
    <col min="9992" max="9992" width="12.85546875" style="43" customWidth="1"/>
    <col min="9993" max="9993" width="8.140625" style="43" customWidth="1"/>
    <col min="9994" max="9994" width="8.5703125" style="43" customWidth="1"/>
    <col min="9995" max="9995" width="7.85546875" style="43" customWidth="1"/>
    <col min="9996" max="10239" width="9.140625" style="43"/>
    <col min="10240" max="10240" width="4.7109375" style="43" customWidth="1"/>
    <col min="10241" max="10241" width="31.5703125" style="43" customWidth="1"/>
    <col min="10242" max="10242" width="6.5703125" style="43" customWidth="1"/>
    <col min="10243" max="10243" width="8.28515625" style="43" customWidth="1"/>
    <col min="10244" max="10244" width="10.5703125" style="43" customWidth="1"/>
    <col min="10245" max="10245" width="12.42578125" style="43" customWidth="1"/>
    <col min="10246" max="10246" width="5.140625" style="43" customWidth="1"/>
    <col min="10247" max="10247" width="12" style="43" customWidth="1"/>
    <col min="10248" max="10248" width="12.85546875" style="43" customWidth="1"/>
    <col min="10249" max="10249" width="8.140625" style="43" customWidth="1"/>
    <col min="10250" max="10250" width="8.5703125" style="43" customWidth="1"/>
    <col min="10251" max="10251" width="7.85546875" style="43" customWidth="1"/>
    <col min="10252" max="10495" width="9.140625" style="43"/>
    <col min="10496" max="10496" width="4.7109375" style="43" customWidth="1"/>
    <col min="10497" max="10497" width="31.5703125" style="43" customWidth="1"/>
    <col min="10498" max="10498" width="6.5703125" style="43" customWidth="1"/>
    <col min="10499" max="10499" width="8.28515625" style="43" customWidth="1"/>
    <col min="10500" max="10500" width="10.5703125" style="43" customWidth="1"/>
    <col min="10501" max="10501" width="12.42578125" style="43" customWidth="1"/>
    <col min="10502" max="10502" width="5.140625" style="43" customWidth="1"/>
    <col min="10503" max="10503" width="12" style="43" customWidth="1"/>
    <col min="10504" max="10504" width="12.85546875" style="43" customWidth="1"/>
    <col min="10505" max="10505" width="8.140625" style="43" customWidth="1"/>
    <col min="10506" max="10506" width="8.5703125" style="43" customWidth="1"/>
    <col min="10507" max="10507" width="7.85546875" style="43" customWidth="1"/>
    <col min="10508" max="10751" width="9.140625" style="43"/>
    <col min="10752" max="10752" width="4.7109375" style="43" customWidth="1"/>
    <col min="10753" max="10753" width="31.5703125" style="43" customWidth="1"/>
    <col min="10754" max="10754" width="6.5703125" style="43" customWidth="1"/>
    <col min="10755" max="10755" width="8.28515625" style="43" customWidth="1"/>
    <col min="10756" max="10756" width="10.5703125" style="43" customWidth="1"/>
    <col min="10757" max="10757" width="12.42578125" style="43" customWidth="1"/>
    <col min="10758" max="10758" width="5.140625" style="43" customWidth="1"/>
    <col min="10759" max="10759" width="12" style="43" customWidth="1"/>
    <col min="10760" max="10760" width="12.85546875" style="43" customWidth="1"/>
    <col min="10761" max="10761" width="8.140625" style="43" customWidth="1"/>
    <col min="10762" max="10762" width="8.5703125" style="43" customWidth="1"/>
    <col min="10763" max="10763" width="7.85546875" style="43" customWidth="1"/>
    <col min="10764" max="11007" width="9.140625" style="43"/>
    <col min="11008" max="11008" width="4.7109375" style="43" customWidth="1"/>
    <col min="11009" max="11009" width="31.5703125" style="43" customWidth="1"/>
    <col min="11010" max="11010" width="6.5703125" style="43" customWidth="1"/>
    <col min="11011" max="11011" width="8.28515625" style="43" customWidth="1"/>
    <col min="11012" max="11012" width="10.5703125" style="43" customWidth="1"/>
    <col min="11013" max="11013" width="12.42578125" style="43" customWidth="1"/>
    <col min="11014" max="11014" width="5.140625" style="43" customWidth="1"/>
    <col min="11015" max="11015" width="12" style="43" customWidth="1"/>
    <col min="11016" max="11016" width="12.85546875" style="43" customWidth="1"/>
    <col min="11017" max="11017" width="8.140625" style="43" customWidth="1"/>
    <col min="11018" max="11018" width="8.5703125" style="43" customWidth="1"/>
    <col min="11019" max="11019" width="7.85546875" style="43" customWidth="1"/>
    <col min="11020" max="11263" width="9.140625" style="43"/>
    <col min="11264" max="11264" width="4.7109375" style="43" customWidth="1"/>
    <col min="11265" max="11265" width="31.5703125" style="43" customWidth="1"/>
    <col min="11266" max="11266" width="6.5703125" style="43" customWidth="1"/>
    <col min="11267" max="11267" width="8.28515625" style="43" customWidth="1"/>
    <col min="11268" max="11268" width="10.5703125" style="43" customWidth="1"/>
    <col min="11269" max="11269" width="12.42578125" style="43" customWidth="1"/>
    <col min="11270" max="11270" width="5.140625" style="43" customWidth="1"/>
    <col min="11271" max="11271" width="12" style="43" customWidth="1"/>
    <col min="11272" max="11272" width="12.85546875" style="43" customWidth="1"/>
    <col min="11273" max="11273" width="8.140625" style="43" customWidth="1"/>
    <col min="11274" max="11274" width="8.5703125" style="43" customWidth="1"/>
    <col min="11275" max="11275" width="7.85546875" style="43" customWidth="1"/>
    <col min="11276" max="11519" width="9.140625" style="43"/>
    <col min="11520" max="11520" width="4.7109375" style="43" customWidth="1"/>
    <col min="11521" max="11521" width="31.5703125" style="43" customWidth="1"/>
    <col min="11522" max="11522" width="6.5703125" style="43" customWidth="1"/>
    <col min="11523" max="11523" width="8.28515625" style="43" customWidth="1"/>
    <col min="11524" max="11524" width="10.5703125" style="43" customWidth="1"/>
    <col min="11525" max="11525" width="12.42578125" style="43" customWidth="1"/>
    <col min="11526" max="11526" width="5.140625" style="43" customWidth="1"/>
    <col min="11527" max="11527" width="12" style="43" customWidth="1"/>
    <col min="11528" max="11528" width="12.85546875" style="43" customWidth="1"/>
    <col min="11529" max="11529" width="8.140625" style="43" customWidth="1"/>
    <col min="11530" max="11530" width="8.5703125" style="43" customWidth="1"/>
    <col min="11531" max="11531" width="7.85546875" style="43" customWidth="1"/>
    <col min="11532" max="11775" width="9.140625" style="43"/>
    <col min="11776" max="11776" width="4.7109375" style="43" customWidth="1"/>
    <col min="11777" max="11777" width="31.5703125" style="43" customWidth="1"/>
    <col min="11778" max="11778" width="6.5703125" style="43" customWidth="1"/>
    <col min="11779" max="11779" width="8.28515625" style="43" customWidth="1"/>
    <col min="11780" max="11780" width="10.5703125" style="43" customWidth="1"/>
    <col min="11781" max="11781" width="12.42578125" style="43" customWidth="1"/>
    <col min="11782" max="11782" width="5.140625" style="43" customWidth="1"/>
    <col min="11783" max="11783" width="12" style="43" customWidth="1"/>
    <col min="11784" max="11784" width="12.85546875" style="43" customWidth="1"/>
    <col min="11785" max="11785" width="8.140625" style="43" customWidth="1"/>
    <col min="11786" max="11786" width="8.5703125" style="43" customWidth="1"/>
    <col min="11787" max="11787" width="7.85546875" style="43" customWidth="1"/>
    <col min="11788" max="12031" width="9.140625" style="43"/>
    <col min="12032" max="12032" width="4.7109375" style="43" customWidth="1"/>
    <col min="12033" max="12033" width="31.5703125" style="43" customWidth="1"/>
    <col min="12034" max="12034" width="6.5703125" style="43" customWidth="1"/>
    <col min="12035" max="12035" width="8.28515625" style="43" customWidth="1"/>
    <col min="12036" max="12036" width="10.5703125" style="43" customWidth="1"/>
    <col min="12037" max="12037" width="12.42578125" style="43" customWidth="1"/>
    <col min="12038" max="12038" width="5.140625" style="43" customWidth="1"/>
    <col min="12039" max="12039" width="12" style="43" customWidth="1"/>
    <col min="12040" max="12040" width="12.85546875" style="43" customWidth="1"/>
    <col min="12041" max="12041" width="8.140625" style="43" customWidth="1"/>
    <col min="12042" max="12042" width="8.5703125" style="43" customWidth="1"/>
    <col min="12043" max="12043" width="7.85546875" style="43" customWidth="1"/>
    <col min="12044" max="12287" width="9.140625" style="43"/>
    <col min="12288" max="12288" width="4.7109375" style="43" customWidth="1"/>
    <col min="12289" max="12289" width="31.5703125" style="43" customWidth="1"/>
    <col min="12290" max="12290" width="6.5703125" style="43" customWidth="1"/>
    <col min="12291" max="12291" width="8.28515625" style="43" customWidth="1"/>
    <col min="12292" max="12292" width="10.5703125" style="43" customWidth="1"/>
    <col min="12293" max="12293" width="12.42578125" style="43" customWidth="1"/>
    <col min="12294" max="12294" width="5.140625" style="43" customWidth="1"/>
    <col min="12295" max="12295" width="12" style="43" customWidth="1"/>
    <col min="12296" max="12296" width="12.85546875" style="43" customWidth="1"/>
    <col min="12297" max="12297" width="8.140625" style="43" customWidth="1"/>
    <col min="12298" max="12298" width="8.5703125" style="43" customWidth="1"/>
    <col min="12299" max="12299" width="7.85546875" style="43" customWidth="1"/>
    <col min="12300" max="12543" width="9.140625" style="43"/>
    <col min="12544" max="12544" width="4.7109375" style="43" customWidth="1"/>
    <col min="12545" max="12545" width="31.5703125" style="43" customWidth="1"/>
    <col min="12546" max="12546" width="6.5703125" style="43" customWidth="1"/>
    <col min="12547" max="12547" width="8.28515625" style="43" customWidth="1"/>
    <col min="12548" max="12548" width="10.5703125" style="43" customWidth="1"/>
    <col min="12549" max="12549" width="12.42578125" style="43" customWidth="1"/>
    <col min="12550" max="12550" width="5.140625" style="43" customWidth="1"/>
    <col min="12551" max="12551" width="12" style="43" customWidth="1"/>
    <col min="12552" max="12552" width="12.85546875" style="43" customWidth="1"/>
    <col min="12553" max="12553" width="8.140625" style="43" customWidth="1"/>
    <col min="12554" max="12554" width="8.5703125" style="43" customWidth="1"/>
    <col min="12555" max="12555" width="7.85546875" style="43" customWidth="1"/>
    <col min="12556" max="12799" width="9.140625" style="43"/>
    <col min="12800" max="12800" width="4.7109375" style="43" customWidth="1"/>
    <col min="12801" max="12801" width="31.5703125" style="43" customWidth="1"/>
    <col min="12802" max="12802" width="6.5703125" style="43" customWidth="1"/>
    <col min="12803" max="12803" width="8.28515625" style="43" customWidth="1"/>
    <col min="12804" max="12804" width="10.5703125" style="43" customWidth="1"/>
    <col min="12805" max="12805" width="12.42578125" style="43" customWidth="1"/>
    <col min="12806" max="12806" width="5.140625" style="43" customWidth="1"/>
    <col min="12807" max="12807" width="12" style="43" customWidth="1"/>
    <col min="12808" max="12808" width="12.85546875" style="43" customWidth="1"/>
    <col min="12809" max="12809" width="8.140625" style="43" customWidth="1"/>
    <col min="12810" max="12810" width="8.5703125" style="43" customWidth="1"/>
    <col min="12811" max="12811" width="7.85546875" style="43" customWidth="1"/>
    <col min="12812" max="13055" width="9.140625" style="43"/>
    <col min="13056" max="13056" width="4.7109375" style="43" customWidth="1"/>
    <col min="13057" max="13057" width="31.5703125" style="43" customWidth="1"/>
    <col min="13058" max="13058" width="6.5703125" style="43" customWidth="1"/>
    <col min="13059" max="13059" width="8.28515625" style="43" customWidth="1"/>
    <col min="13060" max="13060" width="10.5703125" style="43" customWidth="1"/>
    <col min="13061" max="13061" width="12.42578125" style="43" customWidth="1"/>
    <col min="13062" max="13062" width="5.140625" style="43" customWidth="1"/>
    <col min="13063" max="13063" width="12" style="43" customWidth="1"/>
    <col min="13064" max="13064" width="12.85546875" style="43" customWidth="1"/>
    <col min="13065" max="13065" width="8.140625" style="43" customWidth="1"/>
    <col min="13066" max="13066" width="8.5703125" style="43" customWidth="1"/>
    <col min="13067" max="13067" width="7.85546875" style="43" customWidth="1"/>
    <col min="13068" max="13311" width="9.140625" style="43"/>
    <col min="13312" max="13312" width="4.7109375" style="43" customWidth="1"/>
    <col min="13313" max="13313" width="31.5703125" style="43" customWidth="1"/>
    <col min="13314" max="13314" width="6.5703125" style="43" customWidth="1"/>
    <col min="13315" max="13315" width="8.28515625" style="43" customWidth="1"/>
    <col min="13316" max="13316" width="10.5703125" style="43" customWidth="1"/>
    <col min="13317" max="13317" width="12.42578125" style="43" customWidth="1"/>
    <col min="13318" max="13318" width="5.140625" style="43" customWidth="1"/>
    <col min="13319" max="13319" width="12" style="43" customWidth="1"/>
    <col min="13320" max="13320" width="12.85546875" style="43" customWidth="1"/>
    <col min="13321" max="13321" width="8.140625" style="43" customWidth="1"/>
    <col min="13322" max="13322" width="8.5703125" style="43" customWidth="1"/>
    <col min="13323" max="13323" width="7.85546875" style="43" customWidth="1"/>
    <col min="13324" max="13567" width="9.140625" style="43"/>
    <col min="13568" max="13568" width="4.7109375" style="43" customWidth="1"/>
    <col min="13569" max="13569" width="31.5703125" style="43" customWidth="1"/>
    <col min="13570" max="13570" width="6.5703125" style="43" customWidth="1"/>
    <col min="13571" max="13571" width="8.28515625" style="43" customWidth="1"/>
    <col min="13572" max="13572" width="10.5703125" style="43" customWidth="1"/>
    <col min="13573" max="13573" width="12.42578125" style="43" customWidth="1"/>
    <col min="13574" max="13574" width="5.140625" style="43" customWidth="1"/>
    <col min="13575" max="13575" width="12" style="43" customWidth="1"/>
    <col min="13576" max="13576" width="12.85546875" style="43" customWidth="1"/>
    <col min="13577" max="13577" width="8.140625" style="43" customWidth="1"/>
    <col min="13578" max="13578" width="8.5703125" style="43" customWidth="1"/>
    <col min="13579" max="13579" width="7.85546875" style="43" customWidth="1"/>
    <col min="13580" max="13823" width="9.140625" style="43"/>
    <col min="13824" max="13824" width="4.7109375" style="43" customWidth="1"/>
    <col min="13825" max="13825" width="31.5703125" style="43" customWidth="1"/>
    <col min="13826" max="13826" width="6.5703125" style="43" customWidth="1"/>
    <col min="13827" max="13827" width="8.28515625" style="43" customWidth="1"/>
    <col min="13828" max="13828" width="10.5703125" style="43" customWidth="1"/>
    <col min="13829" max="13829" width="12.42578125" style="43" customWidth="1"/>
    <col min="13830" max="13830" width="5.140625" style="43" customWidth="1"/>
    <col min="13831" max="13831" width="12" style="43" customWidth="1"/>
    <col min="13832" max="13832" width="12.85546875" style="43" customWidth="1"/>
    <col min="13833" max="13833" width="8.140625" style="43" customWidth="1"/>
    <col min="13834" max="13834" width="8.5703125" style="43" customWidth="1"/>
    <col min="13835" max="13835" width="7.85546875" style="43" customWidth="1"/>
    <col min="13836" max="14079" width="9.140625" style="43"/>
    <col min="14080" max="14080" width="4.7109375" style="43" customWidth="1"/>
    <col min="14081" max="14081" width="31.5703125" style="43" customWidth="1"/>
    <col min="14082" max="14082" width="6.5703125" style="43" customWidth="1"/>
    <col min="14083" max="14083" width="8.28515625" style="43" customWidth="1"/>
    <col min="14084" max="14084" width="10.5703125" style="43" customWidth="1"/>
    <col min="14085" max="14085" width="12.42578125" style="43" customWidth="1"/>
    <col min="14086" max="14086" width="5.140625" style="43" customWidth="1"/>
    <col min="14087" max="14087" width="12" style="43" customWidth="1"/>
    <col min="14088" max="14088" width="12.85546875" style="43" customWidth="1"/>
    <col min="14089" max="14089" width="8.140625" style="43" customWidth="1"/>
    <col min="14090" max="14090" width="8.5703125" style="43" customWidth="1"/>
    <col min="14091" max="14091" width="7.85546875" style="43" customWidth="1"/>
    <col min="14092" max="14335" width="9.140625" style="43"/>
    <col min="14336" max="14336" width="4.7109375" style="43" customWidth="1"/>
    <col min="14337" max="14337" width="31.5703125" style="43" customWidth="1"/>
    <col min="14338" max="14338" width="6.5703125" style="43" customWidth="1"/>
    <col min="14339" max="14339" width="8.28515625" style="43" customWidth="1"/>
    <col min="14340" max="14340" width="10.5703125" style="43" customWidth="1"/>
    <col min="14341" max="14341" width="12.42578125" style="43" customWidth="1"/>
    <col min="14342" max="14342" width="5.140625" style="43" customWidth="1"/>
    <col min="14343" max="14343" width="12" style="43" customWidth="1"/>
    <col min="14344" max="14344" width="12.85546875" style="43" customWidth="1"/>
    <col min="14345" max="14345" width="8.140625" style="43" customWidth="1"/>
    <col min="14346" max="14346" width="8.5703125" style="43" customWidth="1"/>
    <col min="14347" max="14347" width="7.85546875" style="43" customWidth="1"/>
    <col min="14348" max="14591" width="9.140625" style="43"/>
    <col min="14592" max="14592" width="4.7109375" style="43" customWidth="1"/>
    <col min="14593" max="14593" width="31.5703125" style="43" customWidth="1"/>
    <col min="14594" max="14594" width="6.5703125" style="43" customWidth="1"/>
    <col min="14595" max="14595" width="8.28515625" style="43" customWidth="1"/>
    <col min="14596" max="14596" width="10.5703125" style="43" customWidth="1"/>
    <col min="14597" max="14597" width="12.42578125" style="43" customWidth="1"/>
    <col min="14598" max="14598" width="5.140625" style="43" customWidth="1"/>
    <col min="14599" max="14599" width="12" style="43" customWidth="1"/>
    <col min="14600" max="14600" width="12.85546875" style="43" customWidth="1"/>
    <col min="14601" max="14601" width="8.140625" style="43" customWidth="1"/>
    <col min="14602" max="14602" width="8.5703125" style="43" customWidth="1"/>
    <col min="14603" max="14603" width="7.85546875" style="43" customWidth="1"/>
    <col min="14604" max="14847" width="9.140625" style="43"/>
    <col min="14848" max="14848" width="4.7109375" style="43" customWidth="1"/>
    <col min="14849" max="14849" width="31.5703125" style="43" customWidth="1"/>
    <col min="14850" max="14850" width="6.5703125" style="43" customWidth="1"/>
    <col min="14851" max="14851" width="8.28515625" style="43" customWidth="1"/>
    <col min="14852" max="14852" width="10.5703125" style="43" customWidth="1"/>
    <col min="14853" max="14853" width="12.42578125" style="43" customWidth="1"/>
    <col min="14854" max="14854" width="5.140625" style="43" customWidth="1"/>
    <col min="14855" max="14855" width="12" style="43" customWidth="1"/>
    <col min="14856" max="14856" width="12.85546875" style="43" customWidth="1"/>
    <col min="14857" max="14857" width="8.140625" style="43" customWidth="1"/>
    <col min="14858" max="14858" width="8.5703125" style="43" customWidth="1"/>
    <col min="14859" max="14859" width="7.85546875" style="43" customWidth="1"/>
    <col min="14860" max="15103" width="9.140625" style="43"/>
    <col min="15104" max="15104" width="4.7109375" style="43" customWidth="1"/>
    <col min="15105" max="15105" width="31.5703125" style="43" customWidth="1"/>
    <col min="15106" max="15106" width="6.5703125" style="43" customWidth="1"/>
    <col min="15107" max="15107" width="8.28515625" style="43" customWidth="1"/>
    <col min="15108" max="15108" width="10.5703125" style="43" customWidth="1"/>
    <col min="15109" max="15109" width="12.42578125" style="43" customWidth="1"/>
    <col min="15110" max="15110" width="5.140625" style="43" customWidth="1"/>
    <col min="15111" max="15111" width="12" style="43" customWidth="1"/>
    <col min="15112" max="15112" width="12.85546875" style="43" customWidth="1"/>
    <col min="15113" max="15113" width="8.140625" style="43" customWidth="1"/>
    <col min="15114" max="15114" width="8.5703125" style="43" customWidth="1"/>
    <col min="15115" max="15115" width="7.85546875" style="43" customWidth="1"/>
    <col min="15116" max="15359" width="9.140625" style="43"/>
    <col min="15360" max="15360" width="4.7109375" style="43" customWidth="1"/>
    <col min="15361" max="15361" width="31.5703125" style="43" customWidth="1"/>
    <col min="15362" max="15362" width="6.5703125" style="43" customWidth="1"/>
    <col min="15363" max="15363" width="8.28515625" style="43" customWidth="1"/>
    <col min="15364" max="15364" width="10.5703125" style="43" customWidth="1"/>
    <col min="15365" max="15365" width="12.42578125" style="43" customWidth="1"/>
    <col min="15366" max="15366" width="5.140625" style="43" customWidth="1"/>
    <col min="15367" max="15367" width="12" style="43" customWidth="1"/>
    <col min="15368" max="15368" width="12.85546875" style="43" customWidth="1"/>
    <col min="15369" max="15369" width="8.140625" style="43" customWidth="1"/>
    <col min="15370" max="15370" width="8.5703125" style="43" customWidth="1"/>
    <col min="15371" max="15371" width="7.85546875" style="43" customWidth="1"/>
    <col min="15372" max="15615" width="9.140625" style="43"/>
    <col min="15616" max="15616" width="4.7109375" style="43" customWidth="1"/>
    <col min="15617" max="15617" width="31.5703125" style="43" customWidth="1"/>
    <col min="15618" max="15618" width="6.5703125" style="43" customWidth="1"/>
    <col min="15619" max="15619" width="8.28515625" style="43" customWidth="1"/>
    <col min="15620" max="15620" width="10.5703125" style="43" customWidth="1"/>
    <col min="15621" max="15621" width="12.42578125" style="43" customWidth="1"/>
    <col min="15622" max="15622" width="5.140625" style="43" customWidth="1"/>
    <col min="15623" max="15623" width="12" style="43" customWidth="1"/>
    <col min="15624" max="15624" width="12.85546875" style="43" customWidth="1"/>
    <col min="15625" max="15625" width="8.140625" style="43" customWidth="1"/>
    <col min="15626" max="15626" width="8.5703125" style="43" customWidth="1"/>
    <col min="15627" max="15627" width="7.85546875" style="43" customWidth="1"/>
    <col min="15628" max="15871" width="9.140625" style="43"/>
    <col min="15872" max="15872" width="4.7109375" style="43" customWidth="1"/>
    <col min="15873" max="15873" width="31.5703125" style="43" customWidth="1"/>
    <col min="15874" max="15874" width="6.5703125" style="43" customWidth="1"/>
    <col min="15875" max="15875" width="8.28515625" style="43" customWidth="1"/>
    <col min="15876" max="15876" width="10.5703125" style="43" customWidth="1"/>
    <col min="15877" max="15877" width="12.42578125" style="43" customWidth="1"/>
    <col min="15878" max="15878" width="5.140625" style="43" customWidth="1"/>
    <col min="15879" max="15879" width="12" style="43" customWidth="1"/>
    <col min="15880" max="15880" width="12.85546875" style="43" customWidth="1"/>
    <col min="15881" max="15881" width="8.140625" style="43" customWidth="1"/>
    <col min="15882" max="15882" width="8.5703125" style="43" customWidth="1"/>
    <col min="15883" max="15883" width="7.85546875" style="43" customWidth="1"/>
    <col min="15884" max="16127" width="9.140625" style="43"/>
    <col min="16128" max="16128" width="4.7109375" style="43" customWidth="1"/>
    <col min="16129" max="16129" width="31.5703125" style="43" customWidth="1"/>
    <col min="16130" max="16130" width="6.5703125" style="43" customWidth="1"/>
    <col min="16131" max="16131" width="8.28515625" style="43" customWidth="1"/>
    <col min="16132" max="16132" width="10.5703125" style="43" customWidth="1"/>
    <col min="16133" max="16133" width="12.42578125" style="43" customWidth="1"/>
    <col min="16134" max="16134" width="5.140625" style="43" customWidth="1"/>
    <col min="16135" max="16135" width="12" style="43" customWidth="1"/>
    <col min="16136" max="16136" width="12.85546875" style="43" customWidth="1"/>
    <col min="16137" max="16137" width="8.140625" style="43" customWidth="1"/>
    <col min="16138" max="16138" width="8.5703125" style="43" customWidth="1"/>
    <col min="16139" max="16139" width="7.85546875" style="43" customWidth="1"/>
    <col min="16140" max="16384" width="9.140625" style="43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ht="20.100000000000001" customHeight="1">
      <c r="B3" s="38" t="s">
        <v>68</v>
      </c>
    </row>
    <row r="4" spans="1:11" ht="14.1" customHeight="1" thickBot="1">
      <c r="A4" s="49"/>
    </row>
    <row r="5" spans="1:11" s="26" customFormat="1" ht="33" customHeight="1">
      <c r="A5" s="39" t="s">
        <v>3</v>
      </c>
      <c r="B5" s="40" t="s">
        <v>20</v>
      </c>
      <c r="C5" s="41" t="s">
        <v>21</v>
      </c>
      <c r="D5" s="40" t="s">
        <v>5</v>
      </c>
      <c r="E5" s="41" t="s">
        <v>10</v>
      </c>
      <c r="F5" s="41" t="s">
        <v>0</v>
      </c>
      <c r="G5" s="41" t="s">
        <v>22</v>
      </c>
      <c r="H5" s="41" t="s">
        <v>1</v>
      </c>
      <c r="I5" s="42" t="s">
        <v>2</v>
      </c>
      <c r="J5" s="127" t="s">
        <v>13</v>
      </c>
      <c r="K5" s="175" t="s">
        <v>25</v>
      </c>
    </row>
    <row r="6" spans="1:11" s="27" customFormat="1" ht="11.25" thickBot="1">
      <c r="A6" s="51">
        <v>1</v>
      </c>
      <c r="B6" s="52">
        <v>2</v>
      </c>
      <c r="C6" s="52">
        <v>3</v>
      </c>
      <c r="D6" s="52">
        <v>4</v>
      </c>
      <c r="E6" s="52">
        <v>5</v>
      </c>
      <c r="F6" s="52">
        <v>6</v>
      </c>
      <c r="G6" s="52">
        <v>7</v>
      </c>
      <c r="H6" s="52">
        <v>8</v>
      </c>
      <c r="I6" s="52">
        <v>9</v>
      </c>
      <c r="J6" s="128">
        <v>10</v>
      </c>
      <c r="K6" s="176">
        <v>11</v>
      </c>
    </row>
    <row r="7" spans="1:11" s="28" customFormat="1" ht="57.75" customHeight="1">
      <c r="A7" s="57">
        <v>1</v>
      </c>
      <c r="B7" s="59" t="s">
        <v>30</v>
      </c>
      <c r="C7" s="66"/>
      <c r="D7" s="66"/>
      <c r="E7" s="67"/>
      <c r="F7" s="67"/>
      <c r="G7" s="68"/>
      <c r="H7" s="67"/>
      <c r="I7" s="69"/>
      <c r="J7" s="69"/>
      <c r="K7" s="177"/>
    </row>
    <row r="8" spans="1:11" s="28" customFormat="1" ht="16.5" customHeight="1">
      <c r="A8" s="50" t="s">
        <v>27</v>
      </c>
      <c r="B8" s="36" t="s">
        <v>31</v>
      </c>
      <c r="C8" s="60" t="s">
        <v>24</v>
      </c>
      <c r="D8" s="60">
        <v>5</v>
      </c>
      <c r="E8" s="129"/>
      <c r="F8" s="70">
        <f>ROUND(D8*E8,2)</f>
        <v>0</v>
      </c>
      <c r="G8" s="130"/>
      <c r="H8" s="70">
        <f>ROUND(F8*G8,2)</f>
        <v>0</v>
      </c>
      <c r="I8" s="71">
        <f>ROUND(F8+H8,2)</f>
        <v>0</v>
      </c>
      <c r="J8" s="131"/>
      <c r="K8" s="177"/>
    </row>
    <row r="9" spans="1:11" s="28" customFormat="1" ht="15">
      <c r="A9" s="50" t="s">
        <v>28</v>
      </c>
      <c r="B9" s="36" t="s">
        <v>32</v>
      </c>
      <c r="C9" s="60" t="s">
        <v>24</v>
      </c>
      <c r="D9" s="60">
        <v>20</v>
      </c>
      <c r="E9" s="132"/>
      <c r="F9" s="72">
        <f>ROUND(D9*E9,2)</f>
        <v>0</v>
      </c>
      <c r="G9" s="130"/>
      <c r="H9" s="72">
        <f>ROUND(F9*G9,2)</f>
        <v>0</v>
      </c>
      <c r="I9" s="73">
        <f>ROUND(F9+H9,2)</f>
        <v>0</v>
      </c>
      <c r="J9" s="133"/>
      <c r="K9" s="177"/>
    </row>
    <row r="10" spans="1:11" s="28" customFormat="1" ht="15">
      <c r="A10" s="35" t="s">
        <v>29</v>
      </c>
      <c r="B10" s="34" t="s">
        <v>33</v>
      </c>
      <c r="C10" s="33" t="s">
        <v>24</v>
      </c>
      <c r="D10" s="33">
        <v>5</v>
      </c>
      <c r="E10" s="132"/>
      <c r="F10" s="72">
        <f>ROUND(D10*E10,2)</f>
        <v>0</v>
      </c>
      <c r="G10" s="134"/>
      <c r="H10" s="72">
        <f>ROUND(F10*G10,2)</f>
        <v>0</v>
      </c>
      <c r="I10" s="73">
        <f>ROUND(F10+H10,2)</f>
        <v>0</v>
      </c>
      <c r="J10" s="133"/>
      <c r="K10" s="177"/>
    </row>
    <row r="11" spans="1:11" s="28" customFormat="1" ht="42.75" thickBot="1">
      <c r="A11" s="56">
        <v>2</v>
      </c>
      <c r="B11" s="15" t="s">
        <v>34</v>
      </c>
      <c r="C11" s="62" t="s">
        <v>24</v>
      </c>
      <c r="D11" s="75">
        <v>25</v>
      </c>
      <c r="E11" s="135"/>
      <c r="F11" s="76">
        <f>ROUND(D11*E11,2)</f>
        <v>0</v>
      </c>
      <c r="G11" s="136"/>
      <c r="H11" s="76">
        <f>ROUND(F11*G11,2)</f>
        <v>0</v>
      </c>
      <c r="I11" s="77">
        <f>ROUND(F11+H11,2)</f>
        <v>0</v>
      </c>
      <c r="J11" s="174"/>
      <c r="K11" s="178"/>
    </row>
    <row r="12" spans="1:11" ht="24" customHeight="1" thickBot="1">
      <c r="A12" s="45"/>
      <c r="B12" s="32"/>
      <c r="C12" s="46"/>
      <c r="D12" s="47"/>
      <c r="E12" s="31" t="s">
        <v>23</v>
      </c>
      <c r="F12" s="64">
        <f>SUM(F7:F11)</f>
        <v>0</v>
      </c>
      <c r="G12" s="30"/>
      <c r="H12" s="64">
        <f>SUM(H7:H11)</f>
        <v>0</v>
      </c>
      <c r="I12" s="64">
        <f>SUM(I7:I11)</f>
        <v>0</v>
      </c>
      <c r="J12" s="11"/>
      <c r="K12" s="37"/>
    </row>
    <row r="13" spans="1:11">
      <c r="B13" s="29"/>
      <c r="E13" s="137"/>
      <c r="F13" s="138"/>
      <c r="G13" s="37"/>
      <c r="H13" s="37"/>
      <c r="I13" s="138"/>
      <c r="K13" s="37"/>
    </row>
    <row r="14" spans="1:11">
      <c r="E14" s="137"/>
      <c r="F14" s="138"/>
      <c r="G14" s="37"/>
      <c r="H14" s="37"/>
      <c r="I14" s="138"/>
      <c r="K14" s="37"/>
    </row>
    <row r="15" spans="1:11">
      <c r="F15" s="139"/>
      <c r="K15" s="37"/>
    </row>
    <row r="16" spans="1:11" s="61" customFormat="1" ht="12">
      <c r="F16" s="140"/>
      <c r="I16" s="61" t="s">
        <v>74</v>
      </c>
    </row>
    <row r="17" spans="11:11">
      <c r="K17" s="37"/>
    </row>
    <row r="18" spans="11:11">
      <c r="K18" s="37"/>
    </row>
    <row r="19" spans="11:11">
      <c r="K19" s="37"/>
    </row>
    <row r="20" spans="11:11">
      <c r="K20" s="37"/>
    </row>
    <row r="21" spans="11:11">
      <c r="K21" s="37"/>
    </row>
    <row r="22" spans="11:11">
      <c r="K22" s="37"/>
    </row>
    <row r="23" spans="11:11">
      <c r="K23" s="37"/>
    </row>
    <row r="24" spans="11:11">
      <c r="K24" s="37"/>
    </row>
    <row r="25" spans="11:11">
      <c r="K25" s="37"/>
    </row>
    <row r="26" spans="11:11">
      <c r="K26" s="37"/>
    </row>
    <row r="27" spans="11:11">
      <c r="K27" s="37"/>
    </row>
    <row r="28" spans="11:11">
      <c r="K28" s="37"/>
    </row>
    <row r="29" spans="11:11">
      <c r="K29" s="37"/>
    </row>
    <row r="30" spans="11:11">
      <c r="K30" s="37"/>
    </row>
    <row r="31" spans="11:11">
      <c r="K31" s="37"/>
    </row>
    <row r="32" spans="11:11">
      <c r="K32" s="37"/>
    </row>
    <row r="33" spans="11:11">
      <c r="K33" s="37"/>
    </row>
    <row r="34" spans="11:11">
      <c r="K34" s="37"/>
    </row>
    <row r="35" spans="11:11">
      <c r="K35" s="37"/>
    </row>
    <row r="36" spans="11:11">
      <c r="K36" s="37"/>
    </row>
    <row r="37" spans="11:11">
      <c r="K37" s="37"/>
    </row>
    <row r="38" spans="11:11">
      <c r="K38" s="37"/>
    </row>
    <row r="39" spans="11:11">
      <c r="K39" s="37"/>
    </row>
    <row r="40" spans="11:11">
      <c r="K40" s="37"/>
    </row>
    <row r="41" spans="11:11">
      <c r="K41" s="37"/>
    </row>
    <row r="42" spans="11:11">
      <c r="K42" s="37"/>
    </row>
    <row r="43" spans="11:11">
      <c r="K43" s="37"/>
    </row>
    <row r="44" spans="11:11">
      <c r="K44" s="37"/>
    </row>
    <row r="45" spans="11:11">
      <c r="K45" s="37"/>
    </row>
    <row r="46" spans="11:11">
      <c r="K46" s="37"/>
    </row>
    <row r="47" spans="11:11">
      <c r="K47" s="37"/>
    </row>
    <row r="48" spans="11:11">
      <c r="K48" s="37"/>
    </row>
    <row r="49" spans="11:11">
      <c r="K49" s="37"/>
    </row>
    <row r="50" spans="11:11">
      <c r="K50" s="37"/>
    </row>
    <row r="51" spans="11:11">
      <c r="K51" s="37"/>
    </row>
    <row r="52" spans="11:11">
      <c r="K52" s="37"/>
    </row>
    <row r="53" spans="11:11">
      <c r="K53" s="37"/>
    </row>
    <row r="54" spans="11:11">
      <c r="K54" s="37"/>
    </row>
    <row r="55" spans="11:11">
      <c r="K55" s="37"/>
    </row>
    <row r="56" spans="11:11">
      <c r="K56" s="37"/>
    </row>
    <row r="57" spans="11:11">
      <c r="K57" s="37"/>
    </row>
    <row r="58" spans="11:11">
      <c r="K58" s="37"/>
    </row>
    <row r="59" spans="11:11">
      <c r="K59" s="37"/>
    </row>
    <row r="60" spans="11:11">
      <c r="K60" s="37"/>
    </row>
    <row r="61" spans="11:11">
      <c r="K61" s="37"/>
    </row>
    <row r="62" spans="11:11">
      <c r="K62" s="37"/>
    </row>
    <row r="63" spans="11:11">
      <c r="K63" s="37"/>
    </row>
    <row r="64" spans="11:11">
      <c r="K64" s="37"/>
    </row>
    <row r="65" spans="11:11">
      <c r="K65" s="37"/>
    </row>
    <row r="66" spans="11:11">
      <c r="K66" s="37"/>
    </row>
    <row r="67" spans="11:11">
      <c r="K67" s="37"/>
    </row>
    <row r="68" spans="11:11">
      <c r="K68" s="37"/>
    </row>
    <row r="69" spans="11:11">
      <c r="K69" s="37"/>
    </row>
    <row r="70" spans="11:11">
      <c r="K70" s="37"/>
    </row>
    <row r="71" spans="11:11">
      <c r="K71" s="37"/>
    </row>
    <row r="72" spans="11:11">
      <c r="K72" s="37"/>
    </row>
    <row r="73" spans="11:11">
      <c r="K73" s="37"/>
    </row>
    <row r="74" spans="11:11">
      <c r="K74" s="37"/>
    </row>
    <row r="75" spans="11:11">
      <c r="K75" s="37"/>
    </row>
    <row r="76" spans="11:11">
      <c r="K76" s="37"/>
    </row>
    <row r="77" spans="11:11">
      <c r="K77" s="37"/>
    </row>
    <row r="78" spans="11:11">
      <c r="K78" s="37"/>
    </row>
    <row r="79" spans="11:11">
      <c r="K79" s="37"/>
    </row>
    <row r="80" spans="11:11">
      <c r="K80" s="37"/>
    </row>
    <row r="81" spans="11:11">
      <c r="K81" s="37"/>
    </row>
    <row r="82" spans="11:11">
      <c r="K82" s="37"/>
    </row>
    <row r="83" spans="11:11">
      <c r="K83" s="37"/>
    </row>
    <row r="84" spans="11:11">
      <c r="K84" s="37"/>
    </row>
    <row r="85" spans="11:11">
      <c r="K85" s="37"/>
    </row>
    <row r="86" spans="11:11">
      <c r="K86" s="37"/>
    </row>
    <row r="87" spans="11:11">
      <c r="K87" s="37"/>
    </row>
    <row r="88" spans="11:11">
      <c r="K88" s="37"/>
    </row>
    <row r="89" spans="11:11">
      <c r="K89" s="37"/>
    </row>
    <row r="90" spans="11:11">
      <c r="K90" s="37"/>
    </row>
    <row r="91" spans="11:11">
      <c r="K91" s="37"/>
    </row>
    <row r="92" spans="11:11">
      <c r="K92" s="37"/>
    </row>
    <row r="93" spans="11:11">
      <c r="K93" s="37"/>
    </row>
    <row r="94" spans="11:11">
      <c r="K94" s="37"/>
    </row>
    <row r="95" spans="11:11">
      <c r="K95" s="37"/>
    </row>
    <row r="96" spans="11:11">
      <c r="K96" s="37"/>
    </row>
    <row r="97" spans="11:11">
      <c r="K97" s="37"/>
    </row>
    <row r="98" spans="11:11">
      <c r="K98" s="37"/>
    </row>
    <row r="99" spans="11:11">
      <c r="K99" s="37"/>
    </row>
    <row r="100" spans="11:11">
      <c r="K100" s="37"/>
    </row>
    <row r="101" spans="11:11">
      <c r="K101" s="37"/>
    </row>
    <row r="102" spans="11:11">
      <c r="K102" s="37"/>
    </row>
    <row r="103" spans="11:11">
      <c r="K103" s="37"/>
    </row>
    <row r="104" spans="11:11">
      <c r="K104" s="37"/>
    </row>
    <row r="105" spans="11:11">
      <c r="K105" s="37"/>
    </row>
    <row r="106" spans="11:11">
      <c r="K106" s="37"/>
    </row>
    <row r="107" spans="11:11">
      <c r="K107" s="37"/>
    </row>
    <row r="108" spans="11:11">
      <c r="K108" s="37"/>
    </row>
    <row r="109" spans="11:11">
      <c r="K109" s="37"/>
    </row>
    <row r="110" spans="11:11">
      <c r="K110" s="37"/>
    </row>
    <row r="111" spans="11:11">
      <c r="K111" s="37"/>
    </row>
    <row r="112" spans="11:11">
      <c r="K112" s="37"/>
    </row>
    <row r="113" spans="11:11">
      <c r="K113" s="37"/>
    </row>
    <row r="114" spans="11:11">
      <c r="K114" s="37"/>
    </row>
    <row r="115" spans="11:11">
      <c r="K115" s="37"/>
    </row>
    <row r="116" spans="11:11">
      <c r="K116" s="37"/>
    </row>
    <row r="117" spans="11:11">
      <c r="K117" s="37"/>
    </row>
    <row r="118" spans="11:11">
      <c r="K118" s="37"/>
    </row>
    <row r="119" spans="11:11">
      <c r="K119" s="37"/>
    </row>
    <row r="120" spans="11:11">
      <c r="K120" s="37"/>
    </row>
    <row r="121" spans="11:11">
      <c r="K121" s="37"/>
    </row>
    <row r="122" spans="11:11">
      <c r="K122" s="37"/>
    </row>
    <row r="123" spans="11:11">
      <c r="K123" s="37"/>
    </row>
    <row r="124" spans="11:11">
      <c r="K124" s="37"/>
    </row>
    <row r="125" spans="11:11">
      <c r="K125" s="37"/>
    </row>
    <row r="126" spans="11:11">
      <c r="K126" s="37"/>
    </row>
    <row r="127" spans="11:11">
      <c r="K127" s="37"/>
    </row>
    <row r="128" spans="11:11">
      <c r="K128" s="37"/>
    </row>
    <row r="129" spans="11:11">
      <c r="K129" s="37"/>
    </row>
    <row r="130" spans="11:11">
      <c r="K130" s="37"/>
    </row>
    <row r="131" spans="11:11">
      <c r="K131" s="37"/>
    </row>
    <row r="132" spans="11:11">
      <c r="K132" s="37"/>
    </row>
    <row r="133" spans="11:11">
      <c r="K133" s="37"/>
    </row>
    <row r="134" spans="11:11">
      <c r="K134" s="37"/>
    </row>
    <row r="135" spans="11:11">
      <c r="K135" s="37"/>
    </row>
    <row r="136" spans="11:11">
      <c r="K136" s="37"/>
    </row>
    <row r="137" spans="11:11">
      <c r="K137" s="37"/>
    </row>
    <row r="138" spans="11:11">
      <c r="K138" s="37"/>
    </row>
    <row r="139" spans="11:11">
      <c r="K139" s="37"/>
    </row>
    <row r="140" spans="11:11">
      <c r="K140" s="37"/>
    </row>
    <row r="141" spans="11:11">
      <c r="K141" s="37"/>
    </row>
    <row r="142" spans="11:11">
      <c r="K142" s="37"/>
    </row>
    <row r="143" spans="11:11">
      <c r="K143" s="37"/>
    </row>
    <row r="144" spans="11:11">
      <c r="K144" s="37"/>
    </row>
    <row r="145" spans="11:11">
      <c r="K145" s="37"/>
    </row>
    <row r="146" spans="11:11">
      <c r="K146" s="37"/>
    </row>
    <row r="147" spans="11:11">
      <c r="K147" s="37"/>
    </row>
    <row r="148" spans="11:11">
      <c r="K148" s="37"/>
    </row>
    <row r="149" spans="11:11">
      <c r="K149" s="37"/>
    </row>
    <row r="150" spans="11:11">
      <c r="K150" s="37"/>
    </row>
    <row r="151" spans="11:11">
      <c r="K151" s="37"/>
    </row>
    <row r="152" spans="11:11">
      <c r="K152" s="37"/>
    </row>
    <row r="153" spans="11:11">
      <c r="K153" s="37"/>
    </row>
    <row r="154" spans="11:11">
      <c r="K154" s="37"/>
    </row>
    <row r="155" spans="11:11">
      <c r="K155" s="37"/>
    </row>
    <row r="156" spans="11:11">
      <c r="K156" s="37"/>
    </row>
    <row r="157" spans="11:11">
      <c r="K157" s="37"/>
    </row>
    <row r="158" spans="11:11">
      <c r="K158" s="37"/>
    </row>
    <row r="159" spans="11:11">
      <c r="K159" s="37"/>
    </row>
    <row r="160" spans="11:11">
      <c r="K160" s="37"/>
    </row>
    <row r="161" spans="11:11">
      <c r="K161" s="37"/>
    </row>
    <row r="162" spans="11:11">
      <c r="K162" s="37"/>
    </row>
    <row r="163" spans="11:11">
      <c r="K163" s="37"/>
    </row>
    <row r="164" spans="11:11">
      <c r="K164" s="37"/>
    </row>
    <row r="165" spans="11:11">
      <c r="K165" s="37"/>
    </row>
    <row r="166" spans="11:11">
      <c r="K166" s="37"/>
    </row>
    <row r="167" spans="11:11">
      <c r="K167" s="37"/>
    </row>
    <row r="168" spans="11:11">
      <c r="K168" s="37"/>
    </row>
    <row r="169" spans="11:11">
      <c r="K169" s="37"/>
    </row>
    <row r="170" spans="11:11">
      <c r="K170" s="37"/>
    </row>
    <row r="171" spans="11:11">
      <c r="K171" s="37"/>
    </row>
    <row r="172" spans="11:11">
      <c r="K172" s="37"/>
    </row>
    <row r="173" spans="11:11">
      <c r="K173" s="37"/>
    </row>
    <row r="174" spans="11:11">
      <c r="K174" s="37"/>
    </row>
    <row r="175" spans="11:11">
      <c r="K175" s="37"/>
    </row>
    <row r="176" spans="11:11">
      <c r="K176" s="37"/>
    </row>
    <row r="177" spans="11:11">
      <c r="K177" s="37"/>
    </row>
    <row r="178" spans="11:11">
      <c r="K178" s="37"/>
    </row>
    <row r="179" spans="11:11">
      <c r="K179" s="37"/>
    </row>
    <row r="180" spans="11:11">
      <c r="K180" s="37"/>
    </row>
    <row r="181" spans="11:11">
      <c r="K181" s="37"/>
    </row>
    <row r="182" spans="11:11">
      <c r="K182" s="37"/>
    </row>
    <row r="183" spans="11:11">
      <c r="K183" s="37"/>
    </row>
    <row r="184" spans="11:11">
      <c r="K184" s="37"/>
    </row>
    <row r="185" spans="11:11">
      <c r="K185" s="37"/>
    </row>
    <row r="186" spans="11:11">
      <c r="K186" s="37"/>
    </row>
    <row r="187" spans="11:11">
      <c r="K187" s="37"/>
    </row>
    <row r="188" spans="11:11">
      <c r="K188" s="37"/>
    </row>
    <row r="189" spans="11:11">
      <c r="K189" s="37"/>
    </row>
    <row r="190" spans="11:11">
      <c r="K190" s="37"/>
    </row>
    <row r="191" spans="11:11">
      <c r="K191" s="37"/>
    </row>
    <row r="192" spans="11:11">
      <c r="K192" s="37"/>
    </row>
    <row r="193" spans="11:11">
      <c r="K193" s="37"/>
    </row>
    <row r="194" spans="11:11">
      <c r="K194" s="37"/>
    </row>
    <row r="195" spans="11:11">
      <c r="K195" s="37"/>
    </row>
    <row r="196" spans="11:11">
      <c r="K196" s="37"/>
    </row>
    <row r="197" spans="11:11">
      <c r="K197" s="37"/>
    </row>
    <row r="198" spans="11:11">
      <c r="K198" s="37"/>
    </row>
    <row r="199" spans="11:11">
      <c r="K199" s="37"/>
    </row>
    <row r="200" spans="11:11">
      <c r="K200" s="37"/>
    </row>
    <row r="201" spans="11:11">
      <c r="K201" s="37"/>
    </row>
    <row r="202" spans="11:11">
      <c r="K202" s="37"/>
    </row>
    <row r="203" spans="11:11">
      <c r="K203" s="37"/>
    </row>
    <row r="204" spans="11:11">
      <c r="K204" s="37"/>
    </row>
    <row r="205" spans="11:11">
      <c r="K205" s="37"/>
    </row>
    <row r="206" spans="11:11">
      <c r="K206" s="37"/>
    </row>
    <row r="207" spans="11:11">
      <c r="K207" s="37"/>
    </row>
    <row r="208" spans="11:11">
      <c r="K208" s="37"/>
    </row>
    <row r="209" spans="11:11">
      <c r="K209" s="37"/>
    </row>
    <row r="210" spans="11:11">
      <c r="K210" s="37"/>
    </row>
    <row r="211" spans="11:11">
      <c r="K211" s="37"/>
    </row>
    <row r="212" spans="11:11">
      <c r="K212" s="37"/>
    </row>
    <row r="213" spans="11:11">
      <c r="K213" s="37"/>
    </row>
    <row r="214" spans="11:11">
      <c r="K214" s="37"/>
    </row>
    <row r="215" spans="11:11">
      <c r="K215" s="37"/>
    </row>
    <row r="216" spans="11:11">
      <c r="K216" s="37"/>
    </row>
    <row r="217" spans="11:11">
      <c r="K217" s="37"/>
    </row>
    <row r="218" spans="11:11">
      <c r="K218" s="37"/>
    </row>
    <row r="219" spans="11:11">
      <c r="K219" s="37"/>
    </row>
    <row r="220" spans="11:11">
      <c r="K220" s="37"/>
    </row>
    <row r="221" spans="11:11">
      <c r="K221" s="37"/>
    </row>
    <row r="222" spans="11:11">
      <c r="K222" s="37"/>
    </row>
    <row r="223" spans="11:11">
      <c r="K223" s="37"/>
    </row>
    <row r="224" spans="11:11">
      <c r="K224" s="37"/>
    </row>
    <row r="225" spans="11:11">
      <c r="K225" s="37"/>
    </row>
    <row r="226" spans="11:11">
      <c r="K226" s="37"/>
    </row>
    <row r="227" spans="11:11">
      <c r="K227" s="37"/>
    </row>
    <row r="228" spans="11:11">
      <c r="K228" s="37"/>
    </row>
    <row r="229" spans="11:11">
      <c r="K229" s="37"/>
    </row>
    <row r="230" spans="11:11">
      <c r="K230" s="37"/>
    </row>
    <row r="231" spans="11:11">
      <c r="K231" s="37"/>
    </row>
    <row r="232" spans="11:11">
      <c r="K232" s="37"/>
    </row>
    <row r="233" spans="11:11">
      <c r="K233" s="37"/>
    </row>
  </sheetData>
  <pageMargins left="0.7" right="0.7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L223"/>
  <sheetViews>
    <sheetView workbookViewId="0">
      <selection activeCell="I11" sqref="I11"/>
    </sheetView>
  </sheetViews>
  <sheetFormatPr defaultRowHeight="12.75"/>
  <cols>
    <col min="1" max="1" width="3" style="43" customWidth="1"/>
    <col min="2" max="2" width="44.7109375" style="43" customWidth="1"/>
    <col min="3" max="3" width="4.7109375" style="43" customWidth="1"/>
    <col min="4" max="4" width="8.7109375" style="45" customWidth="1"/>
    <col min="5" max="5" width="10.42578125" style="43" customWidth="1"/>
    <col min="6" max="6" width="12.85546875" style="43" customWidth="1"/>
    <col min="7" max="7" width="5.140625" style="43" customWidth="1"/>
    <col min="8" max="8" width="12" style="43" customWidth="1"/>
    <col min="9" max="9" width="12.28515625" style="43" customWidth="1"/>
    <col min="10" max="10" width="9.5703125" style="43" customWidth="1"/>
    <col min="11" max="11" width="10" style="43" customWidth="1"/>
    <col min="12" max="16384" width="9.140625" style="43"/>
  </cols>
  <sheetData>
    <row r="1" spans="1:12" s="18" customFormat="1" ht="18">
      <c r="A1" s="17" t="s">
        <v>66</v>
      </c>
      <c r="D1" s="19"/>
      <c r="E1" s="19"/>
      <c r="G1" s="20"/>
      <c r="H1" s="20"/>
      <c r="I1" s="20"/>
    </row>
    <row r="2" spans="1:12" s="18" customFormat="1">
      <c r="A2" s="21" t="s">
        <v>26</v>
      </c>
      <c r="C2" s="20"/>
      <c r="D2" s="22"/>
      <c r="E2" s="126"/>
      <c r="F2" s="20"/>
      <c r="G2" s="20"/>
      <c r="H2" s="20"/>
    </row>
    <row r="3" spans="1:12" ht="20.100000000000001" customHeight="1" thickBot="1">
      <c r="B3" s="38" t="s">
        <v>64</v>
      </c>
    </row>
    <row r="4" spans="1:12" ht="36.75" customHeight="1">
      <c r="A4" s="39" t="s">
        <v>43</v>
      </c>
      <c r="B4" s="40" t="s">
        <v>20</v>
      </c>
      <c r="C4" s="41" t="s">
        <v>21</v>
      </c>
      <c r="D4" s="40" t="s">
        <v>5</v>
      </c>
      <c r="E4" s="41" t="s">
        <v>10</v>
      </c>
      <c r="F4" s="41" t="s">
        <v>0</v>
      </c>
      <c r="G4" s="41" t="s">
        <v>22</v>
      </c>
      <c r="H4" s="41" t="s">
        <v>1</v>
      </c>
      <c r="I4" s="42" t="s">
        <v>2</v>
      </c>
      <c r="J4" s="127" t="s">
        <v>13</v>
      </c>
      <c r="K4" s="141" t="s">
        <v>25</v>
      </c>
      <c r="L4" s="37"/>
    </row>
    <row r="5" spans="1:12" ht="13.5" thickBot="1">
      <c r="A5" s="51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52">
        <v>8</v>
      </c>
      <c r="I5" s="52">
        <v>9</v>
      </c>
      <c r="J5" s="128">
        <v>10</v>
      </c>
      <c r="K5" s="54">
        <v>11</v>
      </c>
      <c r="L5" s="37"/>
    </row>
    <row r="6" spans="1:12" ht="80.25" customHeight="1" thickBot="1">
      <c r="A6" s="80">
        <v>1</v>
      </c>
      <c r="B6" s="81" t="s">
        <v>44</v>
      </c>
      <c r="C6" s="74" t="s">
        <v>24</v>
      </c>
      <c r="D6" s="82">
        <v>15000</v>
      </c>
      <c r="E6" s="142"/>
      <c r="F6" s="83">
        <f>ROUND(D6*E6,2)</f>
        <v>0</v>
      </c>
      <c r="G6" s="143"/>
      <c r="H6" s="83">
        <f>ROUND(F6*G6,2)</f>
        <v>0</v>
      </c>
      <c r="I6" s="84">
        <f>ROUND(F6+H6,2)</f>
        <v>0</v>
      </c>
      <c r="J6" s="144"/>
      <c r="K6" s="145"/>
      <c r="L6" s="37"/>
    </row>
    <row r="7" spans="1:12" ht="19.5" customHeight="1" thickBot="1">
      <c r="A7" s="45"/>
      <c r="B7" s="46"/>
      <c r="C7" s="46"/>
      <c r="D7" s="47"/>
      <c r="E7" s="44" t="s">
        <v>23</v>
      </c>
      <c r="F7" s="64">
        <f>SUM(F6:F6)</f>
        <v>0</v>
      </c>
      <c r="G7" s="48"/>
      <c r="H7" s="64">
        <f>SUM(H6:H6)</f>
        <v>0</v>
      </c>
      <c r="I7" s="64">
        <f>SUM(I6:I6)</f>
        <v>0</v>
      </c>
      <c r="J7" s="11"/>
      <c r="K7" s="37"/>
      <c r="L7" s="37"/>
    </row>
    <row r="8" spans="1:12">
      <c r="K8" s="37"/>
      <c r="L8" s="37"/>
    </row>
    <row r="9" spans="1:12">
      <c r="K9" s="37"/>
      <c r="L9" s="37"/>
    </row>
    <row r="10" spans="1:12">
      <c r="K10" s="37"/>
      <c r="L10" s="37"/>
    </row>
    <row r="11" spans="1:12" s="61" customFormat="1" ht="12">
      <c r="F11" s="140"/>
      <c r="I11" s="61" t="s">
        <v>75</v>
      </c>
    </row>
    <row r="12" spans="1:12">
      <c r="K12" s="37"/>
      <c r="L12" s="37"/>
    </row>
    <row r="13" spans="1:12">
      <c r="K13" s="37"/>
      <c r="L13" s="37"/>
    </row>
    <row r="14" spans="1:12">
      <c r="K14" s="37"/>
      <c r="L14" s="37"/>
    </row>
    <row r="15" spans="1:12">
      <c r="K15" s="37"/>
      <c r="L15" s="37"/>
    </row>
    <row r="16" spans="1:12">
      <c r="K16" s="37"/>
      <c r="L16" s="37"/>
    </row>
    <row r="17" spans="11:12">
      <c r="K17" s="37"/>
      <c r="L17" s="37"/>
    </row>
    <row r="18" spans="11:12">
      <c r="K18" s="37"/>
      <c r="L18" s="37"/>
    </row>
    <row r="19" spans="11:12">
      <c r="K19" s="37"/>
      <c r="L19" s="37"/>
    </row>
    <row r="20" spans="11:12">
      <c r="K20" s="37"/>
      <c r="L20" s="37"/>
    </row>
    <row r="21" spans="11:12">
      <c r="K21" s="37"/>
      <c r="L21" s="37"/>
    </row>
    <row r="22" spans="11:12">
      <c r="K22" s="37"/>
      <c r="L22" s="37"/>
    </row>
    <row r="23" spans="11:12">
      <c r="K23" s="37"/>
      <c r="L23" s="37"/>
    </row>
    <row r="24" spans="11:12">
      <c r="K24" s="37"/>
      <c r="L24" s="37"/>
    </row>
    <row r="25" spans="11:12">
      <c r="K25" s="37"/>
      <c r="L25" s="37"/>
    </row>
    <row r="26" spans="11:12">
      <c r="K26" s="37"/>
      <c r="L26" s="37"/>
    </row>
    <row r="27" spans="11:12">
      <c r="K27" s="37"/>
      <c r="L27" s="37"/>
    </row>
    <row r="28" spans="11:12">
      <c r="K28" s="37"/>
      <c r="L28" s="37"/>
    </row>
    <row r="29" spans="11:12">
      <c r="K29" s="37"/>
      <c r="L29" s="37"/>
    </row>
    <row r="30" spans="11:12">
      <c r="K30" s="37"/>
      <c r="L30" s="37"/>
    </row>
    <row r="31" spans="11:12">
      <c r="K31" s="37"/>
      <c r="L31" s="37"/>
    </row>
    <row r="32" spans="11:12">
      <c r="K32" s="37"/>
      <c r="L32" s="37"/>
    </row>
    <row r="33" spans="11:12">
      <c r="K33" s="37"/>
      <c r="L33" s="37"/>
    </row>
    <row r="34" spans="11:12">
      <c r="K34" s="37"/>
      <c r="L34" s="37"/>
    </row>
    <row r="35" spans="11:12">
      <c r="K35" s="37"/>
      <c r="L35" s="37"/>
    </row>
    <row r="36" spans="11:12">
      <c r="K36" s="37"/>
      <c r="L36" s="37"/>
    </row>
    <row r="37" spans="11:12">
      <c r="K37" s="37"/>
      <c r="L37" s="37"/>
    </row>
    <row r="38" spans="11:12">
      <c r="K38" s="37"/>
      <c r="L38" s="37"/>
    </row>
    <row r="39" spans="11:12">
      <c r="K39" s="37"/>
      <c r="L39" s="37"/>
    </row>
    <row r="40" spans="11:12">
      <c r="K40" s="37"/>
      <c r="L40" s="37"/>
    </row>
    <row r="41" spans="11:12">
      <c r="K41" s="37"/>
      <c r="L41" s="37"/>
    </row>
    <row r="42" spans="11:12">
      <c r="K42" s="37"/>
      <c r="L42" s="37"/>
    </row>
    <row r="43" spans="11:12">
      <c r="K43" s="37"/>
      <c r="L43" s="37"/>
    </row>
    <row r="44" spans="11:12">
      <c r="K44" s="37"/>
      <c r="L44" s="37"/>
    </row>
    <row r="45" spans="11:12">
      <c r="K45" s="37"/>
      <c r="L45" s="37"/>
    </row>
    <row r="46" spans="11:12">
      <c r="K46" s="37"/>
      <c r="L46" s="37"/>
    </row>
    <row r="47" spans="11:12">
      <c r="K47" s="37"/>
      <c r="L47" s="37"/>
    </row>
    <row r="48" spans="11:12">
      <c r="K48" s="37"/>
      <c r="L48" s="37"/>
    </row>
    <row r="49" spans="11:12">
      <c r="K49" s="37"/>
      <c r="L49" s="37"/>
    </row>
    <row r="50" spans="11:12">
      <c r="K50" s="37"/>
      <c r="L50" s="37"/>
    </row>
    <row r="51" spans="11:12">
      <c r="K51" s="37"/>
      <c r="L51" s="37"/>
    </row>
    <row r="52" spans="11:12">
      <c r="K52" s="37"/>
      <c r="L52" s="37"/>
    </row>
    <row r="53" spans="11:12">
      <c r="K53" s="37"/>
      <c r="L53" s="37"/>
    </row>
    <row r="54" spans="11:12">
      <c r="K54" s="37"/>
      <c r="L54" s="37"/>
    </row>
    <row r="55" spans="11:12">
      <c r="K55" s="37"/>
      <c r="L55" s="37"/>
    </row>
    <row r="56" spans="11:12">
      <c r="K56" s="37"/>
      <c r="L56" s="37"/>
    </row>
    <row r="57" spans="11:12">
      <c r="K57" s="37"/>
      <c r="L57" s="37"/>
    </row>
    <row r="58" spans="11:12">
      <c r="K58" s="37"/>
      <c r="L58" s="37"/>
    </row>
    <row r="59" spans="11:12">
      <c r="K59" s="37"/>
      <c r="L59" s="37"/>
    </row>
    <row r="60" spans="11:12">
      <c r="K60" s="37"/>
      <c r="L60" s="37"/>
    </row>
    <row r="61" spans="11:12">
      <c r="K61" s="37"/>
      <c r="L61" s="37"/>
    </row>
    <row r="62" spans="11:12">
      <c r="K62" s="37"/>
      <c r="L62" s="37"/>
    </row>
    <row r="63" spans="11:12">
      <c r="K63" s="37"/>
      <c r="L63" s="37"/>
    </row>
    <row r="64" spans="11:12">
      <c r="K64" s="37"/>
      <c r="L64" s="37"/>
    </row>
    <row r="65" spans="11:12">
      <c r="K65" s="37"/>
      <c r="L65" s="37"/>
    </row>
    <row r="66" spans="11:12">
      <c r="K66" s="37"/>
      <c r="L66" s="37"/>
    </row>
    <row r="67" spans="11:12">
      <c r="K67" s="37"/>
      <c r="L67" s="37"/>
    </row>
    <row r="68" spans="11:12">
      <c r="K68" s="37"/>
      <c r="L68" s="37"/>
    </row>
    <row r="69" spans="11:12">
      <c r="K69" s="37"/>
      <c r="L69" s="37"/>
    </row>
    <row r="70" spans="11:12">
      <c r="K70" s="37"/>
      <c r="L70" s="37"/>
    </row>
    <row r="71" spans="11:12">
      <c r="K71" s="37"/>
      <c r="L71" s="37"/>
    </row>
    <row r="72" spans="11:12">
      <c r="K72" s="37"/>
      <c r="L72" s="37"/>
    </row>
    <row r="73" spans="11:12">
      <c r="K73" s="37"/>
      <c r="L73" s="37"/>
    </row>
    <row r="74" spans="11:12">
      <c r="K74" s="37"/>
      <c r="L74" s="37"/>
    </row>
    <row r="75" spans="11:12">
      <c r="K75" s="37"/>
      <c r="L75" s="37"/>
    </row>
    <row r="76" spans="11:12">
      <c r="K76" s="37"/>
      <c r="L76" s="37"/>
    </row>
    <row r="77" spans="11:12">
      <c r="K77" s="37"/>
      <c r="L77" s="37"/>
    </row>
    <row r="78" spans="11:12">
      <c r="K78" s="37"/>
      <c r="L78" s="37"/>
    </row>
    <row r="79" spans="11:12">
      <c r="K79" s="37"/>
      <c r="L79" s="37"/>
    </row>
    <row r="80" spans="11:12">
      <c r="K80" s="37"/>
      <c r="L80" s="37"/>
    </row>
    <row r="81" spans="11:12">
      <c r="K81" s="37"/>
      <c r="L81" s="37"/>
    </row>
    <row r="82" spans="11:12">
      <c r="K82" s="37"/>
      <c r="L82" s="37"/>
    </row>
    <row r="83" spans="11:12">
      <c r="K83" s="37"/>
      <c r="L83" s="37"/>
    </row>
    <row r="84" spans="11:12">
      <c r="K84" s="37"/>
      <c r="L84" s="37"/>
    </row>
    <row r="85" spans="11:12">
      <c r="K85" s="37"/>
      <c r="L85" s="37"/>
    </row>
    <row r="86" spans="11:12">
      <c r="K86" s="37"/>
      <c r="L86" s="37"/>
    </row>
    <row r="87" spans="11:12">
      <c r="K87" s="37"/>
      <c r="L87" s="37"/>
    </row>
    <row r="88" spans="11:12">
      <c r="K88" s="37"/>
      <c r="L88" s="37"/>
    </row>
    <row r="89" spans="11:12">
      <c r="K89" s="37"/>
      <c r="L89" s="37"/>
    </row>
    <row r="90" spans="11:12">
      <c r="K90" s="37"/>
      <c r="L90" s="37"/>
    </row>
    <row r="91" spans="11:12">
      <c r="K91" s="37"/>
      <c r="L91" s="37"/>
    </row>
    <row r="92" spans="11:12">
      <c r="K92" s="37"/>
      <c r="L92" s="37"/>
    </row>
    <row r="93" spans="11:12">
      <c r="K93" s="37"/>
      <c r="L93" s="37"/>
    </row>
    <row r="94" spans="11:12">
      <c r="K94" s="37"/>
      <c r="L94" s="37"/>
    </row>
    <row r="95" spans="11:12">
      <c r="K95" s="37"/>
      <c r="L95" s="37"/>
    </row>
    <row r="96" spans="11:12">
      <c r="K96" s="37"/>
      <c r="L96" s="37"/>
    </row>
    <row r="97" spans="11:12">
      <c r="K97" s="37"/>
      <c r="L97" s="37"/>
    </row>
    <row r="98" spans="11:12">
      <c r="K98" s="37"/>
      <c r="L98" s="37"/>
    </row>
    <row r="99" spans="11:12">
      <c r="K99" s="37"/>
      <c r="L99" s="37"/>
    </row>
    <row r="100" spans="11:12">
      <c r="K100" s="37"/>
      <c r="L100" s="37"/>
    </row>
    <row r="101" spans="11:12">
      <c r="K101" s="37"/>
      <c r="L101" s="37"/>
    </row>
    <row r="102" spans="11:12">
      <c r="K102" s="37"/>
      <c r="L102" s="37"/>
    </row>
    <row r="103" spans="11:12">
      <c r="K103" s="37"/>
      <c r="L103" s="37"/>
    </row>
    <row r="104" spans="11:12">
      <c r="K104" s="37"/>
      <c r="L104" s="37"/>
    </row>
    <row r="105" spans="11:12">
      <c r="K105" s="37"/>
      <c r="L105" s="37"/>
    </row>
    <row r="106" spans="11:12">
      <c r="K106" s="37"/>
      <c r="L106" s="37"/>
    </row>
    <row r="107" spans="11:12">
      <c r="K107" s="37"/>
      <c r="L107" s="37"/>
    </row>
    <row r="108" spans="11:12">
      <c r="K108" s="37"/>
      <c r="L108" s="37"/>
    </row>
    <row r="109" spans="11:12">
      <c r="K109" s="37"/>
      <c r="L109" s="37"/>
    </row>
    <row r="110" spans="11:12">
      <c r="K110" s="37"/>
      <c r="L110" s="37"/>
    </row>
    <row r="111" spans="11:12">
      <c r="K111" s="37"/>
      <c r="L111" s="37"/>
    </row>
    <row r="112" spans="11:12">
      <c r="K112" s="37"/>
      <c r="L112" s="37"/>
    </row>
    <row r="113" spans="11:12">
      <c r="K113" s="37"/>
      <c r="L113" s="37"/>
    </row>
    <row r="114" spans="11:12">
      <c r="K114" s="37"/>
      <c r="L114" s="37"/>
    </row>
    <row r="115" spans="11:12">
      <c r="K115" s="37"/>
      <c r="L115" s="37"/>
    </row>
    <row r="116" spans="11:12">
      <c r="K116" s="37"/>
      <c r="L116" s="37"/>
    </row>
    <row r="117" spans="11:12">
      <c r="K117" s="37"/>
      <c r="L117" s="37"/>
    </row>
    <row r="118" spans="11:12">
      <c r="K118" s="37"/>
      <c r="L118" s="37"/>
    </row>
    <row r="119" spans="11:12">
      <c r="K119" s="37"/>
      <c r="L119" s="37"/>
    </row>
    <row r="120" spans="11:12">
      <c r="K120" s="37"/>
      <c r="L120" s="37"/>
    </row>
    <row r="121" spans="11:12">
      <c r="K121" s="37"/>
      <c r="L121" s="37"/>
    </row>
    <row r="122" spans="11:12">
      <c r="K122" s="37"/>
      <c r="L122" s="37"/>
    </row>
    <row r="123" spans="11:12">
      <c r="K123" s="37"/>
      <c r="L123" s="37"/>
    </row>
    <row r="124" spans="11:12">
      <c r="K124" s="37"/>
      <c r="L124" s="37"/>
    </row>
    <row r="125" spans="11:12">
      <c r="K125" s="37"/>
      <c r="L125" s="37"/>
    </row>
    <row r="126" spans="11:12">
      <c r="K126" s="37"/>
      <c r="L126" s="37"/>
    </row>
    <row r="127" spans="11:12">
      <c r="K127" s="37"/>
      <c r="L127" s="37"/>
    </row>
    <row r="128" spans="11:12">
      <c r="K128" s="37"/>
      <c r="L128" s="37"/>
    </row>
    <row r="129" spans="11:12">
      <c r="K129" s="37"/>
      <c r="L129" s="37"/>
    </row>
    <row r="130" spans="11:12">
      <c r="K130" s="37"/>
      <c r="L130" s="37"/>
    </row>
    <row r="131" spans="11:12">
      <c r="K131" s="37"/>
      <c r="L131" s="37"/>
    </row>
    <row r="132" spans="11:12">
      <c r="K132" s="37"/>
      <c r="L132" s="37"/>
    </row>
    <row r="133" spans="11:12">
      <c r="K133" s="37"/>
      <c r="L133" s="37"/>
    </row>
    <row r="134" spans="11:12">
      <c r="K134" s="37"/>
      <c r="L134" s="37"/>
    </row>
    <row r="135" spans="11:12">
      <c r="K135" s="37"/>
      <c r="L135" s="37"/>
    </row>
    <row r="136" spans="11:12">
      <c r="K136" s="37"/>
      <c r="L136" s="37"/>
    </row>
    <row r="137" spans="11:12">
      <c r="K137" s="37"/>
      <c r="L137" s="37"/>
    </row>
    <row r="138" spans="11:12">
      <c r="K138" s="37"/>
      <c r="L138" s="37"/>
    </row>
    <row r="139" spans="11:12">
      <c r="K139" s="37"/>
      <c r="L139" s="37"/>
    </row>
    <row r="140" spans="11:12">
      <c r="K140" s="37"/>
      <c r="L140" s="37"/>
    </row>
    <row r="141" spans="11:12">
      <c r="K141" s="37"/>
      <c r="L141" s="37"/>
    </row>
    <row r="142" spans="11:12">
      <c r="K142" s="37"/>
      <c r="L142" s="37"/>
    </row>
    <row r="143" spans="11:12">
      <c r="K143" s="37"/>
      <c r="L143" s="37"/>
    </row>
    <row r="144" spans="11:12">
      <c r="K144" s="37"/>
      <c r="L144" s="37"/>
    </row>
    <row r="145" spans="11:12">
      <c r="K145" s="37"/>
      <c r="L145" s="37"/>
    </row>
    <row r="146" spans="11:12">
      <c r="K146" s="37"/>
      <c r="L146" s="37"/>
    </row>
    <row r="147" spans="11:12">
      <c r="K147" s="37"/>
      <c r="L147" s="37"/>
    </row>
    <row r="148" spans="11:12">
      <c r="K148" s="37"/>
      <c r="L148" s="37"/>
    </row>
    <row r="149" spans="11:12">
      <c r="K149" s="37"/>
      <c r="L149" s="37"/>
    </row>
    <row r="150" spans="11:12">
      <c r="K150" s="37"/>
      <c r="L150" s="37"/>
    </row>
    <row r="151" spans="11:12">
      <c r="K151" s="37"/>
      <c r="L151" s="37"/>
    </row>
    <row r="152" spans="11:12">
      <c r="K152" s="37"/>
      <c r="L152" s="37"/>
    </row>
    <row r="153" spans="11:12">
      <c r="K153" s="37"/>
      <c r="L153" s="37"/>
    </row>
    <row r="154" spans="11:12">
      <c r="K154" s="37"/>
      <c r="L154" s="37"/>
    </row>
    <row r="155" spans="11:12">
      <c r="K155" s="37"/>
      <c r="L155" s="37"/>
    </row>
    <row r="156" spans="11:12">
      <c r="K156" s="37"/>
      <c r="L156" s="37"/>
    </row>
    <row r="157" spans="11:12">
      <c r="K157" s="37"/>
      <c r="L157" s="37"/>
    </row>
    <row r="158" spans="11:12">
      <c r="K158" s="37"/>
      <c r="L158" s="37"/>
    </row>
    <row r="159" spans="11:12">
      <c r="K159" s="37"/>
      <c r="L159" s="37"/>
    </row>
    <row r="160" spans="11:12">
      <c r="K160" s="37"/>
      <c r="L160" s="37"/>
    </row>
    <row r="161" spans="11:12">
      <c r="K161" s="37"/>
      <c r="L161" s="37"/>
    </row>
    <row r="162" spans="11:12">
      <c r="K162" s="37"/>
      <c r="L162" s="37"/>
    </row>
    <row r="163" spans="11:12">
      <c r="K163" s="37"/>
      <c r="L163" s="37"/>
    </row>
    <row r="164" spans="11:12">
      <c r="K164" s="37"/>
      <c r="L164" s="37"/>
    </row>
    <row r="165" spans="11:12">
      <c r="K165" s="37"/>
      <c r="L165" s="37"/>
    </row>
    <row r="166" spans="11:12">
      <c r="K166" s="37"/>
      <c r="L166" s="37"/>
    </row>
    <row r="167" spans="11:12">
      <c r="K167" s="37"/>
      <c r="L167" s="37"/>
    </row>
    <row r="168" spans="11:12">
      <c r="K168" s="37"/>
      <c r="L168" s="37"/>
    </row>
    <row r="169" spans="11:12">
      <c r="K169" s="37"/>
      <c r="L169" s="37"/>
    </row>
    <row r="170" spans="11:12">
      <c r="K170" s="37"/>
      <c r="L170" s="37"/>
    </row>
    <row r="171" spans="11:12">
      <c r="K171" s="37"/>
      <c r="L171" s="37"/>
    </row>
    <row r="172" spans="11:12">
      <c r="K172" s="37"/>
      <c r="L172" s="37"/>
    </row>
    <row r="173" spans="11:12">
      <c r="K173" s="37"/>
      <c r="L173" s="37"/>
    </row>
    <row r="174" spans="11:12">
      <c r="K174" s="37"/>
      <c r="L174" s="37"/>
    </row>
    <row r="175" spans="11:12">
      <c r="K175" s="37"/>
      <c r="L175" s="37"/>
    </row>
    <row r="176" spans="11:12">
      <c r="K176" s="37"/>
      <c r="L176" s="37"/>
    </row>
    <row r="177" spans="11:12">
      <c r="K177" s="37"/>
      <c r="L177" s="37"/>
    </row>
    <row r="178" spans="11:12">
      <c r="K178" s="37"/>
      <c r="L178" s="37"/>
    </row>
    <row r="179" spans="11:12">
      <c r="K179" s="37"/>
      <c r="L179" s="37"/>
    </row>
    <row r="180" spans="11:12">
      <c r="K180" s="37"/>
      <c r="L180" s="37"/>
    </row>
    <row r="181" spans="11:12">
      <c r="K181" s="37"/>
      <c r="L181" s="37"/>
    </row>
    <row r="182" spans="11:12">
      <c r="K182" s="37"/>
      <c r="L182" s="37"/>
    </row>
    <row r="183" spans="11:12">
      <c r="K183" s="37"/>
      <c r="L183" s="37"/>
    </row>
    <row r="184" spans="11:12">
      <c r="K184" s="37"/>
      <c r="L184" s="37"/>
    </row>
    <row r="185" spans="11:12">
      <c r="K185" s="37"/>
      <c r="L185" s="37"/>
    </row>
    <row r="186" spans="11:12">
      <c r="K186" s="37"/>
      <c r="L186" s="37"/>
    </row>
    <row r="187" spans="11:12">
      <c r="K187" s="37"/>
      <c r="L187" s="37"/>
    </row>
    <row r="188" spans="11:12">
      <c r="K188" s="37"/>
      <c r="L188" s="37"/>
    </row>
    <row r="189" spans="11:12">
      <c r="K189" s="37"/>
      <c r="L189" s="37"/>
    </row>
    <row r="190" spans="11:12">
      <c r="K190" s="37"/>
      <c r="L190" s="37"/>
    </row>
    <row r="191" spans="11:12">
      <c r="K191" s="37"/>
      <c r="L191" s="37"/>
    </row>
    <row r="192" spans="11:12">
      <c r="K192" s="37"/>
      <c r="L192" s="37"/>
    </row>
    <row r="193" spans="11:12">
      <c r="K193" s="37"/>
      <c r="L193" s="37"/>
    </row>
    <row r="194" spans="11:12">
      <c r="K194" s="37"/>
      <c r="L194" s="37"/>
    </row>
    <row r="195" spans="11:12">
      <c r="K195" s="37"/>
      <c r="L195" s="37"/>
    </row>
    <row r="196" spans="11:12">
      <c r="K196" s="37"/>
      <c r="L196" s="37"/>
    </row>
    <row r="197" spans="11:12">
      <c r="K197" s="37"/>
      <c r="L197" s="37"/>
    </row>
    <row r="198" spans="11:12">
      <c r="K198" s="37"/>
      <c r="L198" s="37"/>
    </row>
    <row r="199" spans="11:12">
      <c r="K199" s="37"/>
      <c r="L199" s="37"/>
    </row>
    <row r="200" spans="11:12">
      <c r="K200" s="37"/>
      <c r="L200" s="37"/>
    </row>
    <row r="201" spans="11:12">
      <c r="K201" s="37"/>
      <c r="L201" s="37"/>
    </row>
    <row r="202" spans="11:12">
      <c r="K202" s="37"/>
      <c r="L202" s="37"/>
    </row>
    <row r="203" spans="11:12">
      <c r="K203" s="37"/>
      <c r="L203" s="37"/>
    </row>
    <row r="204" spans="11:12">
      <c r="K204" s="37"/>
      <c r="L204" s="37"/>
    </row>
    <row r="205" spans="11:12">
      <c r="K205" s="37"/>
      <c r="L205" s="37"/>
    </row>
    <row r="206" spans="11:12">
      <c r="K206" s="37"/>
      <c r="L206" s="37"/>
    </row>
    <row r="207" spans="11:12">
      <c r="K207" s="37"/>
      <c r="L207" s="37"/>
    </row>
    <row r="208" spans="11:12">
      <c r="K208" s="37"/>
      <c r="L208" s="37"/>
    </row>
    <row r="209" spans="11:12">
      <c r="K209" s="37"/>
      <c r="L209" s="37"/>
    </row>
    <row r="210" spans="11:12">
      <c r="K210" s="37"/>
      <c r="L210" s="37"/>
    </row>
    <row r="211" spans="11:12">
      <c r="K211" s="37"/>
      <c r="L211" s="37"/>
    </row>
    <row r="212" spans="11:12">
      <c r="K212" s="37"/>
      <c r="L212" s="37"/>
    </row>
    <row r="213" spans="11:12">
      <c r="K213" s="37"/>
      <c r="L213" s="37"/>
    </row>
    <row r="214" spans="11:12">
      <c r="K214" s="37"/>
      <c r="L214" s="37"/>
    </row>
    <row r="215" spans="11:12">
      <c r="K215" s="37"/>
      <c r="L215" s="37"/>
    </row>
    <row r="216" spans="11:12">
      <c r="K216" s="37"/>
      <c r="L216" s="37"/>
    </row>
    <row r="217" spans="11:12">
      <c r="K217" s="37"/>
      <c r="L217" s="37"/>
    </row>
    <row r="218" spans="11:12">
      <c r="K218" s="37"/>
      <c r="L218" s="37"/>
    </row>
    <row r="219" spans="11:12">
      <c r="K219" s="37"/>
      <c r="L219" s="37"/>
    </row>
    <row r="220" spans="11:12">
      <c r="K220" s="37"/>
      <c r="L220" s="37"/>
    </row>
    <row r="221" spans="11:12">
      <c r="K221" s="37"/>
      <c r="L221" s="37"/>
    </row>
    <row r="222" spans="11:12">
      <c r="K222" s="37"/>
      <c r="L222" s="37"/>
    </row>
    <row r="223" spans="11:12">
      <c r="K223" s="37"/>
      <c r="L223" s="37"/>
    </row>
  </sheetData>
  <pageMargins left="0.25" right="0.25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>
      <selection activeCell="G20" sqref="G20"/>
    </sheetView>
  </sheetViews>
  <sheetFormatPr defaultRowHeight="12.75"/>
  <cols>
    <col min="2" max="2" width="17.5703125" customWidth="1"/>
    <col min="10" max="10" width="11.28515625" customWidth="1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ht="15">
      <c r="A3" s="85" t="s">
        <v>45</v>
      </c>
      <c r="B3" s="86"/>
      <c r="C3" s="86"/>
      <c r="D3" s="87"/>
      <c r="E3" s="86"/>
      <c r="F3" s="86"/>
      <c r="G3" s="88"/>
      <c r="H3" s="88"/>
      <c r="I3" s="88"/>
      <c r="J3" s="88"/>
    </row>
    <row r="4" spans="1:11" ht="15">
      <c r="A4" s="85"/>
      <c r="B4" s="89"/>
      <c r="C4" s="89"/>
      <c r="D4" s="90"/>
      <c r="E4" s="89"/>
      <c r="F4" s="89"/>
      <c r="G4" s="88"/>
      <c r="H4" s="88"/>
      <c r="I4" s="88"/>
      <c r="J4" s="88"/>
    </row>
    <row r="5" spans="1:11" ht="22.5">
      <c r="A5" s="91" t="s">
        <v>3</v>
      </c>
      <c r="B5" s="91" t="s">
        <v>20</v>
      </c>
      <c r="C5" s="91" t="s">
        <v>35</v>
      </c>
      <c r="D5" s="92" t="s">
        <v>36</v>
      </c>
      <c r="E5" s="93" t="s">
        <v>37</v>
      </c>
      <c r="F5" s="92" t="s">
        <v>38</v>
      </c>
      <c r="G5" s="93" t="s">
        <v>22</v>
      </c>
      <c r="H5" s="91" t="s">
        <v>39</v>
      </c>
      <c r="I5" s="93" t="s">
        <v>40</v>
      </c>
      <c r="J5" s="91" t="s">
        <v>46</v>
      </c>
      <c r="K5" s="94" t="s">
        <v>13</v>
      </c>
    </row>
    <row r="6" spans="1:11">
      <c r="A6" s="95">
        <v>1</v>
      </c>
      <c r="B6" s="96">
        <v>2</v>
      </c>
      <c r="C6" s="96">
        <v>3</v>
      </c>
      <c r="D6" s="96">
        <v>4</v>
      </c>
      <c r="E6" s="96">
        <v>5</v>
      </c>
      <c r="F6" s="96">
        <v>6</v>
      </c>
      <c r="G6" s="96">
        <v>7</v>
      </c>
      <c r="H6" s="96">
        <v>8</v>
      </c>
      <c r="I6" s="96">
        <v>9</v>
      </c>
      <c r="J6" s="96">
        <v>10</v>
      </c>
      <c r="K6" s="95">
        <v>11</v>
      </c>
    </row>
    <row r="7" spans="1:11" ht="40.5" customHeight="1">
      <c r="A7" s="97">
        <v>1</v>
      </c>
      <c r="B7" s="204" t="s">
        <v>47</v>
      </c>
      <c r="C7" s="205"/>
      <c r="D7" s="205"/>
      <c r="E7" s="205"/>
      <c r="F7" s="205"/>
      <c r="G7" s="205"/>
      <c r="H7" s="205"/>
      <c r="I7" s="205"/>
      <c r="J7" s="206"/>
      <c r="K7" s="5"/>
    </row>
    <row r="8" spans="1:11" ht="57.75" customHeight="1">
      <c r="A8" s="98" t="s">
        <v>27</v>
      </c>
      <c r="B8" s="99" t="s">
        <v>48</v>
      </c>
      <c r="C8" s="100" t="s">
        <v>24</v>
      </c>
      <c r="D8" s="101"/>
      <c r="E8" s="102">
        <v>417</v>
      </c>
      <c r="F8" s="103">
        <f>D8*E8</f>
        <v>0</v>
      </c>
      <c r="G8" s="104"/>
      <c r="H8" s="102">
        <f>G8*F8</f>
        <v>0</v>
      </c>
      <c r="I8" s="102">
        <f>H8+F8</f>
        <v>0</v>
      </c>
      <c r="J8" s="100"/>
      <c r="K8" s="5"/>
    </row>
    <row r="9" spans="1:11" ht="24">
      <c r="A9" s="98" t="s">
        <v>28</v>
      </c>
      <c r="B9" s="99" t="s">
        <v>49</v>
      </c>
      <c r="C9" s="100" t="s">
        <v>24</v>
      </c>
      <c r="D9" s="101"/>
      <c r="E9" s="102">
        <v>417</v>
      </c>
      <c r="F9" s="103">
        <f>D9*E9</f>
        <v>0</v>
      </c>
      <c r="G9" s="104"/>
      <c r="H9" s="102">
        <f>G9*F9</f>
        <v>0</v>
      </c>
      <c r="I9" s="102">
        <f>F9+H9</f>
        <v>0</v>
      </c>
      <c r="J9" s="100"/>
      <c r="K9" s="5"/>
    </row>
    <row r="10" spans="1:11">
      <c r="A10" s="105"/>
      <c r="B10" s="105"/>
      <c r="C10" s="105"/>
      <c r="D10" s="106" t="s">
        <v>41</v>
      </c>
      <c r="E10" s="107"/>
      <c r="F10" s="108">
        <f>SUM(F8:F9)</f>
        <v>0</v>
      </c>
      <c r="G10" s="107"/>
      <c r="H10" s="108">
        <f>SUM(H8:H9)</f>
        <v>0</v>
      </c>
      <c r="I10" s="108">
        <f>SUM(I8:I9)</f>
        <v>0</v>
      </c>
      <c r="J10" s="105"/>
    </row>
    <row r="11" spans="1:11">
      <c r="A11" s="105"/>
      <c r="B11" s="105"/>
      <c r="C11" s="105"/>
      <c r="D11" s="109"/>
      <c r="E11" s="105"/>
      <c r="F11" s="105"/>
      <c r="G11" s="105"/>
      <c r="H11" s="105"/>
      <c r="I11" s="105"/>
      <c r="J11" s="105"/>
    </row>
    <row r="12" spans="1:11">
      <c r="A12" s="105"/>
      <c r="B12" s="105"/>
      <c r="C12" s="105"/>
      <c r="D12" s="109"/>
      <c r="E12" s="105"/>
      <c r="F12" s="105"/>
      <c r="G12" s="105"/>
      <c r="H12" s="105"/>
      <c r="I12" s="105"/>
      <c r="J12" s="105"/>
    </row>
    <row r="13" spans="1:11">
      <c r="A13" s="105"/>
      <c r="B13" s="105"/>
      <c r="C13" s="105"/>
      <c r="D13" s="105"/>
      <c r="E13" s="105"/>
      <c r="F13" s="109" t="s">
        <v>75</v>
      </c>
      <c r="G13" s="105"/>
      <c r="H13" s="105"/>
      <c r="I13" s="105"/>
      <c r="J13" s="105"/>
    </row>
  </sheetData>
  <mergeCells count="1">
    <mergeCell ref="B7:J7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7"/>
  <sheetViews>
    <sheetView workbookViewId="0">
      <selection activeCell="G17" sqref="G17"/>
    </sheetView>
  </sheetViews>
  <sheetFormatPr defaultRowHeight="12.75"/>
  <cols>
    <col min="2" max="2" width="38.85546875" bestFit="1" customWidth="1"/>
    <col min="10" max="10" width="9" customWidth="1"/>
  </cols>
  <sheetData>
    <row r="1" spans="1:17" s="18" customFormat="1" ht="18">
      <c r="A1" s="17" t="s">
        <v>66</v>
      </c>
      <c r="D1" s="19"/>
      <c r="E1" s="19"/>
      <c r="G1" s="20"/>
      <c r="H1" s="20"/>
      <c r="I1" s="20"/>
    </row>
    <row r="2" spans="1:17" s="43" customFormat="1" ht="12" customHeight="1">
      <c r="A2" s="21" t="s">
        <v>26</v>
      </c>
      <c r="B2" s="18"/>
      <c r="C2" s="20"/>
      <c r="D2" s="20"/>
      <c r="E2" s="20"/>
      <c r="F2" s="20"/>
      <c r="G2" s="20"/>
      <c r="H2" s="20"/>
      <c r="I2" s="22"/>
    </row>
    <row r="3" spans="1:17" s="43" customFormat="1" ht="12" customHeight="1">
      <c r="A3" s="49"/>
      <c r="I3" s="45"/>
      <c r="J3" s="63"/>
      <c r="K3" s="63"/>
      <c r="L3" s="63"/>
      <c r="M3" s="110"/>
    </row>
    <row r="4" spans="1:17" s="43" customFormat="1" ht="12" customHeight="1">
      <c r="B4" s="38" t="s">
        <v>65</v>
      </c>
      <c r="I4" s="45"/>
      <c r="J4" s="45"/>
      <c r="K4" s="45"/>
      <c r="L4" s="45"/>
      <c r="M4" s="45"/>
      <c r="N4" s="45"/>
      <c r="O4" s="45"/>
      <c r="P4" s="45"/>
      <c r="Q4" s="45"/>
    </row>
    <row r="5" spans="1:17" s="43" customFormat="1" ht="12" customHeight="1">
      <c r="A5" s="49"/>
      <c r="I5" s="45"/>
    </row>
    <row r="6" spans="1:17" s="43" customFormat="1" ht="13.5" customHeight="1" thickBot="1">
      <c r="A6" s="49"/>
      <c r="B6" s="38"/>
      <c r="I6" s="45"/>
    </row>
    <row r="7" spans="1:17" s="26" customFormat="1" ht="32.25" customHeight="1">
      <c r="A7" s="12" t="s">
        <v>3</v>
      </c>
      <c r="B7" s="13" t="s">
        <v>20</v>
      </c>
      <c r="C7" s="42" t="s">
        <v>21</v>
      </c>
      <c r="D7" s="13" t="s">
        <v>5</v>
      </c>
      <c r="E7" s="42" t="s">
        <v>10</v>
      </c>
      <c r="F7" s="42" t="s">
        <v>50</v>
      </c>
      <c r="G7" s="42" t="s">
        <v>22</v>
      </c>
      <c r="H7" s="42" t="s">
        <v>51</v>
      </c>
      <c r="I7" s="42" t="s">
        <v>52</v>
      </c>
      <c r="J7" s="13" t="s">
        <v>13</v>
      </c>
      <c r="K7" s="146" t="s">
        <v>25</v>
      </c>
    </row>
    <row r="8" spans="1:17" s="27" customFormat="1" ht="10.5">
      <c r="A8" s="53">
        <v>1</v>
      </c>
      <c r="B8" s="54">
        <v>2</v>
      </c>
      <c r="C8" s="54">
        <v>3</v>
      </c>
      <c r="D8" s="54">
        <v>4</v>
      </c>
      <c r="E8" s="54">
        <v>5</v>
      </c>
      <c r="F8" s="54">
        <v>6</v>
      </c>
      <c r="G8" s="54">
        <v>7</v>
      </c>
      <c r="H8" s="54">
        <v>8</v>
      </c>
      <c r="I8" s="54">
        <v>9</v>
      </c>
      <c r="J8" s="54">
        <v>10</v>
      </c>
      <c r="K8" s="54">
        <v>11</v>
      </c>
    </row>
    <row r="9" spans="1:17" s="27" customFormat="1" ht="44.25" customHeight="1">
      <c r="A9" s="16">
        <v>1</v>
      </c>
      <c r="B9" s="23" t="s">
        <v>53</v>
      </c>
      <c r="C9" s="55" t="s">
        <v>24</v>
      </c>
      <c r="D9" s="14">
        <v>250</v>
      </c>
      <c r="E9" s="14"/>
      <c r="F9" s="147">
        <f>D9*E9</f>
        <v>0</v>
      </c>
      <c r="G9" s="181"/>
      <c r="H9" s="147">
        <f>F9*G9</f>
        <v>0</v>
      </c>
      <c r="I9" s="148">
        <f>H9+F9</f>
        <v>0</v>
      </c>
      <c r="J9" s="54"/>
      <c r="K9" s="54"/>
    </row>
    <row r="10" spans="1:17" s="27" customFormat="1" ht="51.75" customHeight="1">
      <c r="A10" s="78">
        <v>2</v>
      </c>
      <c r="B10" s="23" t="s">
        <v>54</v>
      </c>
      <c r="C10" s="58" t="s">
        <v>24</v>
      </c>
      <c r="D10" s="79">
        <v>50</v>
      </c>
      <c r="E10" s="14"/>
      <c r="F10" s="147">
        <f t="shared" ref="F10:F11" si="0">D10*E10</f>
        <v>0</v>
      </c>
      <c r="G10" s="184"/>
      <c r="H10" s="147">
        <f t="shared" ref="H10:H11" si="1">F10*G10</f>
        <v>0</v>
      </c>
      <c r="I10" s="148">
        <f t="shared" ref="I10:I11" si="2">H10+F10</f>
        <v>0</v>
      </c>
      <c r="J10" s="54"/>
      <c r="K10" s="54"/>
    </row>
    <row r="11" spans="1:17" s="27" customFormat="1" ht="61.5" customHeight="1" thickBot="1">
      <c r="A11" s="111">
        <v>3</v>
      </c>
      <c r="B11" s="24" t="s">
        <v>55</v>
      </c>
      <c r="C11" s="25" t="s">
        <v>24</v>
      </c>
      <c r="D11" s="79">
        <v>50</v>
      </c>
      <c r="E11" s="14"/>
      <c r="F11" s="147">
        <f t="shared" si="0"/>
        <v>0</v>
      </c>
      <c r="G11" s="184"/>
      <c r="H11" s="147">
        <f t="shared" si="1"/>
        <v>0</v>
      </c>
      <c r="I11" s="148">
        <f t="shared" si="2"/>
        <v>0</v>
      </c>
      <c r="J11" s="52"/>
      <c r="K11" s="52"/>
    </row>
    <row r="12" spans="1:17" s="43" customFormat="1" ht="16.5" customHeight="1" thickBot="1">
      <c r="A12" s="45"/>
      <c r="B12" s="46"/>
      <c r="C12" s="46"/>
      <c r="D12" s="112"/>
      <c r="E12" s="149" t="s">
        <v>12</v>
      </c>
      <c r="F12" s="150">
        <f>SUM(F9:F11)</f>
        <v>0</v>
      </c>
      <c r="G12" s="151"/>
      <c r="H12" s="150">
        <f>SUM(H9:H11)</f>
        <v>0</v>
      </c>
      <c r="I12" s="152">
        <f>SUM(I9:I11)</f>
        <v>0</v>
      </c>
      <c r="J12" s="44"/>
      <c r="K12" s="44"/>
    </row>
    <row r="13" spans="1:17" s="43" customFormat="1">
      <c r="I13" s="45"/>
      <c r="J13" s="153"/>
      <c r="K13" s="153"/>
    </row>
    <row r="14" spans="1:17" s="43" customFormat="1">
      <c r="I14" s="45"/>
    </row>
    <row r="15" spans="1:17" s="43" customFormat="1">
      <c r="I15" s="45"/>
    </row>
    <row r="16" spans="1:17" s="43" customFormat="1">
      <c r="I16" s="45"/>
      <c r="J16" s="202"/>
    </row>
    <row r="17" spans="7:7">
      <c r="G17" t="s">
        <v>75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2"/>
  <sheetViews>
    <sheetView workbookViewId="0">
      <selection activeCell="I23" sqref="I23"/>
    </sheetView>
  </sheetViews>
  <sheetFormatPr defaultRowHeight="12.75"/>
  <cols>
    <col min="2" max="2" width="11.85546875" customWidth="1"/>
    <col min="6" max="6" width="10.7109375" customWidth="1"/>
    <col min="9" max="9" width="11.140625" customWidth="1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s="18" customFormat="1">
      <c r="A3" s="21"/>
      <c r="C3" s="20"/>
      <c r="D3" s="22"/>
      <c r="E3" s="126"/>
      <c r="F3" s="20"/>
      <c r="G3" s="20"/>
      <c r="H3" s="20"/>
    </row>
    <row r="4" spans="1:11">
      <c r="A4" s="38" t="s">
        <v>72</v>
      </c>
      <c r="B4" s="43"/>
      <c r="C4" s="45"/>
      <c r="D4" s="43"/>
      <c r="E4" s="43"/>
      <c r="F4" s="43"/>
      <c r="G4" s="43"/>
      <c r="H4" s="43"/>
      <c r="I4" s="43"/>
      <c r="J4" s="43"/>
      <c r="K4" s="43"/>
    </row>
    <row r="5" spans="1:11" ht="13.5" thickBot="1">
      <c r="A5" s="49"/>
      <c r="B5" s="43"/>
      <c r="C5" s="43"/>
      <c r="D5" s="45"/>
      <c r="E5" s="43"/>
      <c r="F5" s="43"/>
      <c r="G5" s="43"/>
      <c r="H5" s="43"/>
      <c r="I5" s="43"/>
      <c r="J5" s="43"/>
    </row>
    <row r="6" spans="1:11" ht="31.5">
      <c r="A6" s="39" t="s">
        <v>3</v>
      </c>
      <c r="B6" s="40" t="s">
        <v>20</v>
      </c>
      <c r="C6" s="41" t="s">
        <v>21</v>
      </c>
      <c r="D6" s="40" t="s">
        <v>5</v>
      </c>
      <c r="E6" s="41" t="s">
        <v>10</v>
      </c>
      <c r="F6" s="41" t="s">
        <v>0</v>
      </c>
      <c r="G6" s="41" t="s">
        <v>22</v>
      </c>
      <c r="H6" s="41" t="s">
        <v>1</v>
      </c>
      <c r="I6" s="41" t="s">
        <v>2</v>
      </c>
      <c r="J6" s="162" t="s">
        <v>13</v>
      </c>
      <c r="K6" s="141" t="s">
        <v>25</v>
      </c>
    </row>
    <row r="7" spans="1:11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ht="94.5" customHeight="1" thickBot="1">
      <c r="A8" s="56">
        <v>1</v>
      </c>
      <c r="B8" s="121" t="s">
        <v>57</v>
      </c>
      <c r="C8" s="25" t="s">
        <v>58</v>
      </c>
      <c r="D8" s="122">
        <v>25</v>
      </c>
      <c r="E8" s="163"/>
      <c r="F8" s="123">
        <f>ROUND(D8*E8,2)</f>
        <v>0</v>
      </c>
      <c r="G8" s="164"/>
      <c r="H8" s="123">
        <f>ROUND(F8*G8,2)</f>
        <v>0</v>
      </c>
      <c r="I8" s="65">
        <f>ROUND(F8+H8,2)</f>
        <v>0</v>
      </c>
      <c r="J8" s="165"/>
      <c r="K8" s="166"/>
    </row>
    <row r="9" spans="1:11" ht="20.25" customHeight="1" thickBot="1">
      <c r="A9" s="45"/>
      <c r="B9" s="46"/>
      <c r="C9" s="46"/>
      <c r="D9" s="47"/>
      <c r="E9" s="44" t="s">
        <v>23</v>
      </c>
      <c r="F9" s="124">
        <f>SUM(F8:F8)</f>
        <v>0</v>
      </c>
      <c r="G9" s="48"/>
      <c r="H9" s="124">
        <f>SUM(H8:H8)</f>
        <v>0</v>
      </c>
      <c r="I9" s="124">
        <f>SUM(I8:I8)</f>
        <v>0</v>
      </c>
      <c r="J9" s="125"/>
      <c r="K9" s="37"/>
    </row>
    <row r="12" spans="1:11" s="61" customFormat="1" ht="12">
      <c r="F12" s="140"/>
      <c r="I12" s="61" t="s">
        <v>74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2"/>
  <sheetViews>
    <sheetView workbookViewId="0">
      <selection activeCell="I17" sqref="I17"/>
    </sheetView>
  </sheetViews>
  <sheetFormatPr defaultRowHeight="12.75"/>
  <cols>
    <col min="2" max="2" width="11.140625" customWidth="1"/>
  </cols>
  <sheetData>
    <row r="1" spans="1:17" s="18" customFormat="1" ht="18">
      <c r="A1" s="17" t="s">
        <v>66</v>
      </c>
      <c r="D1" s="19"/>
      <c r="E1" s="19"/>
      <c r="G1" s="20"/>
      <c r="H1" s="20"/>
      <c r="I1" s="20"/>
    </row>
    <row r="2" spans="1:17" s="43" customFormat="1" ht="12" customHeight="1">
      <c r="A2" s="21" t="s">
        <v>26</v>
      </c>
      <c r="B2" s="18"/>
      <c r="C2" s="20"/>
      <c r="D2" s="20"/>
      <c r="E2" s="20"/>
      <c r="F2" s="20"/>
      <c r="G2" s="20"/>
      <c r="H2" s="20"/>
      <c r="I2" s="22"/>
    </row>
    <row r="3" spans="1:17" s="43" customFormat="1" ht="12" customHeight="1">
      <c r="A3" s="49"/>
      <c r="I3" s="45"/>
      <c r="J3" s="63"/>
      <c r="K3" s="63"/>
      <c r="L3" s="63"/>
      <c r="M3" s="110"/>
    </row>
    <row r="4" spans="1:17" s="43" customFormat="1" ht="12" customHeight="1">
      <c r="B4" s="38" t="s">
        <v>73</v>
      </c>
      <c r="I4" s="45"/>
      <c r="J4" s="45"/>
      <c r="K4" s="45"/>
      <c r="L4" s="45"/>
      <c r="M4" s="45"/>
      <c r="N4" s="45"/>
      <c r="O4" s="45"/>
      <c r="P4" s="45"/>
      <c r="Q4" s="45"/>
    </row>
    <row r="5" spans="1:17" s="43" customFormat="1" ht="13.5" customHeight="1" thickBot="1">
      <c r="A5" s="49"/>
      <c r="B5" s="38"/>
      <c r="I5" s="45"/>
    </row>
    <row r="6" spans="1:17" s="26" customFormat="1" ht="32.25" customHeight="1" thickBot="1">
      <c r="A6" s="113" t="s">
        <v>3</v>
      </c>
      <c r="B6" s="114" t="s">
        <v>20</v>
      </c>
      <c r="C6" s="115" t="s">
        <v>21</v>
      </c>
      <c r="D6" s="114" t="s">
        <v>5</v>
      </c>
      <c r="E6" s="115" t="s">
        <v>10</v>
      </c>
      <c r="F6" s="115" t="s">
        <v>50</v>
      </c>
      <c r="G6" s="115" t="s">
        <v>22</v>
      </c>
      <c r="H6" s="115" t="s">
        <v>51</v>
      </c>
      <c r="I6" s="115" t="s">
        <v>52</v>
      </c>
      <c r="J6" s="203" t="s">
        <v>13</v>
      </c>
      <c r="K6" s="141" t="s">
        <v>25</v>
      </c>
    </row>
    <row r="7" spans="1:17" s="27" customFormat="1" ht="11.25" thickBot="1">
      <c r="A7" s="116">
        <v>1</v>
      </c>
      <c r="B7" s="117">
        <v>2</v>
      </c>
      <c r="C7" s="117">
        <v>3</v>
      </c>
      <c r="D7" s="117">
        <v>4</v>
      </c>
      <c r="E7" s="117">
        <v>5</v>
      </c>
      <c r="F7" s="117">
        <v>6</v>
      </c>
      <c r="G7" s="117">
        <v>7</v>
      </c>
      <c r="H7" s="117">
        <v>8</v>
      </c>
      <c r="I7" s="117">
        <v>9</v>
      </c>
      <c r="J7" s="154">
        <v>10</v>
      </c>
      <c r="K7" s="54">
        <v>11</v>
      </c>
    </row>
    <row r="8" spans="1:17" s="27" customFormat="1" ht="68.25" customHeight="1" thickBot="1">
      <c r="A8" s="118">
        <v>1</v>
      </c>
      <c r="B8" s="119" t="s">
        <v>56</v>
      </c>
      <c r="C8" s="74" t="s">
        <v>24</v>
      </c>
      <c r="D8" s="120">
        <v>350</v>
      </c>
      <c r="E8" s="120"/>
      <c r="F8" s="155">
        <f>D8*E8</f>
        <v>0</v>
      </c>
      <c r="G8" s="183"/>
      <c r="H8" s="155">
        <f>F8*G8</f>
        <v>0</v>
      </c>
      <c r="I8" s="156">
        <f>H8+F8</f>
        <v>0</v>
      </c>
      <c r="J8" s="157"/>
      <c r="K8" s="54"/>
    </row>
    <row r="9" spans="1:17" s="43" customFormat="1" ht="20.25" customHeight="1" thickBot="1">
      <c r="A9" s="45"/>
      <c r="B9" s="46"/>
      <c r="C9" s="46"/>
      <c r="D9" s="46"/>
      <c r="E9" s="158" t="s">
        <v>23</v>
      </c>
      <c r="F9" s="159">
        <f>SUM(F8)</f>
        <v>0</v>
      </c>
      <c r="G9" s="160"/>
      <c r="H9" s="159">
        <f>SUM(H8)</f>
        <v>0</v>
      </c>
      <c r="I9" s="161">
        <f>SUM(I8)</f>
        <v>0</v>
      </c>
      <c r="J9" s="44"/>
      <c r="K9" s="44"/>
    </row>
    <row r="10" spans="1:17" s="43" customFormat="1">
      <c r="I10" s="45"/>
      <c r="J10" s="153"/>
      <c r="K10" s="153"/>
    </row>
    <row r="11" spans="1:17" s="43" customFormat="1">
      <c r="I11" s="45"/>
    </row>
    <row r="12" spans="1:17" s="43" customFormat="1">
      <c r="I12" s="45"/>
      <c r="J12" s="43" t="s">
        <v>74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2"/>
  <sheetViews>
    <sheetView workbookViewId="0">
      <selection activeCell="F12" sqref="F12"/>
    </sheetView>
  </sheetViews>
  <sheetFormatPr defaultRowHeight="12.75"/>
  <cols>
    <col min="2" max="2" width="32.140625" customWidth="1"/>
    <col min="8" max="8" width="9.85546875" customWidth="1"/>
    <col min="10" max="10" width="10.28515625" customWidth="1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4" spans="1:11" ht="15">
      <c r="A4" s="85" t="s">
        <v>60</v>
      </c>
      <c r="B4" s="86"/>
      <c r="C4" s="86"/>
      <c r="D4" s="87"/>
      <c r="E4" s="86"/>
      <c r="F4" s="86"/>
      <c r="G4" s="88"/>
      <c r="H4" s="88"/>
      <c r="I4" s="88"/>
      <c r="J4" s="88"/>
    </row>
    <row r="5" spans="1:11" ht="15">
      <c r="A5" s="85"/>
      <c r="B5" s="89"/>
      <c r="C5" s="89"/>
      <c r="D5" s="90"/>
      <c r="E5" s="89"/>
      <c r="F5" s="89"/>
      <c r="G5" s="88"/>
      <c r="H5" s="88"/>
      <c r="I5" s="88"/>
      <c r="J5" s="88"/>
    </row>
    <row r="6" spans="1:11" ht="22.5">
      <c r="A6" s="91" t="s">
        <v>3</v>
      </c>
      <c r="B6" s="91" t="s">
        <v>20</v>
      </c>
      <c r="C6" s="91" t="s">
        <v>35</v>
      </c>
      <c r="D6" s="92" t="s">
        <v>36</v>
      </c>
      <c r="E6" s="93" t="s">
        <v>37</v>
      </c>
      <c r="F6" s="92" t="s">
        <v>38</v>
      </c>
      <c r="G6" s="93" t="s">
        <v>22</v>
      </c>
      <c r="H6" s="91" t="s">
        <v>39</v>
      </c>
      <c r="I6" s="93" t="s">
        <v>40</v>
      </c>
      <c r="J6" s="91" t="s">
        <v>46</v>
      </c>
      <c r="K6" s="94" t="s">
        <v>13</v>
      </c>
    </row>
    <row r="7" spans="1:11">
      <c r="A7" s="95">
        <v>1</v>
      </c>
      <c r="B7" s="95">
        <v>2</v>
      </c>
      <c r="C7" s="95">
        <v>3</v>
      </c>
      <c r="D7" s="95">
        <v>4</v>
      </c>
      <c r="E7" s="95">
        <v>5</v>
      </c>
      <c r="F7" s="95">
        <v>6</v>
      </c>
      <c r="G7" s="95">
        <v>7</v>
      </c>
      <c r="H7" s="95">
        <v>8</v>
      </c>
      <c r="I7" s="95">
        <v>9</v>
      </c>
      <c r="J7" s="95">
        <v>10</v>
      </c>
      <c r="K7" s="95">
        <v>11</v>
      </c>
    </row>
    <row r="8" spans="1:11" ht="129" customHeight="1">
      <c r="A8" s="98">
        <v>1</v>
      </c>
      <c r="B8" s="99" t="s">
        <v>59</v>
      </c>
      <c r="C8" s="100" t="s">
        <v>24</v>
      </c>
      <c r="D8" s="101">
        <v>3000</v>
      </c>
      <c r="E8" s="102"/>
      <c r="F8" s="103">
        <f>D8*E8</f>
        <v>0</v>
      </c>
      <c r="G8" s="104"/>
      <c r="H8" s="102">
        <f>G8*F8</f>
        <v>0</v>
      </c>
      <c r="I8" s="102">
        <f>H8+F8</f>
        <v>0</v>
      </c>
      <c r="J8" s="100"/>
      <c r="K8" s="201"/>
    </row>
    <row r="9" spans="1:11">
      <c r="A9" s="105"/>
      <c r="B9" s="105"/>
      <c r="C9" s="105"/>
      <c r="D9" s="106" t="s">
        <v>41</v>
      </c>
      <c r="E9" s="107"/>
      <c r="F9" s="108">
        <f>SUM(F8:F8)</f>
        <v>0</v>
      </c>
      <c r="G9" s="107"/>
      <c r="H9" s="108">
        <f>SUM(H8:H8)</f>
        <v>0</v>
      </c>
      <c r="I9" s="108">
        <f>SUM(I8:I8)</f>
        <v>0</v>
      </c>
      <c r="J9" s="105"/>
    </row>
    <row r="10" spans="1:11">
      <c r="A10" s="105"/>
      <c r="B10" s="105"/>
      <c r="C10" s="105"/>
      <c r="D10" s="109"/>
      <c r="E10" s="105"/>
      <c r="F10" s="105"/>
      <c r="G10" s="105"/>
      <c r="H10" s="105"/>
      <c r="I10" s="105"/>
      <c r="J10" s="105"/>
    </row>
    <row r="11" spans="1:11">
      <c r="A11" s="105"/>
      <c r="B11" s="105"/>
      <c r="C11" s="105"/>
      <c r="D11" s="109"/>
      <c r="E11" s="105"/>
      <c r="F11" s="105"/>
      <c r="G11" s="105"/>
      <c r="H11" s="105"/>
      <c r="I11" s="105"/>
      <c r="J11" s="105"/>
    </row>
    <row r="12" spans="1:11">
      <c r="A12" s="105"/>
      <c r="B12" s="105" t="s">
        <v>42</v>
      </c>
      <c r="C12" s="105"/>
      <c r="D12" s="105"/>
      <c r="E12" s="105"/>
      <c r="F12" s="109" t="s">
        <v>75</v>
      </c>
      <c r="G12" s="105"/>
      <c r="H12" s="105"/>
      <c r="I12" s="105"/>
      <c r="J12" s="105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K15"/>
  <sheetViews>
    <sheetView workbookViewId="0">
      <selection activeCell="J15" sqref="J15"/>
    </sheetView>
  </sheetViews>
  <sheetFormatPr defaultRowHeight="12.75"/>
  <cols>
    <col min="2" max="2" width="19.85546875" customWidth="1"/>
    <col min="5" max="5" width="10.28515625" bestFit="1" customWidth="1"/>
  </cols>
  <sheetData>
    <row r="2" spans="1:11" s="18" customFormat="1" ht="18">
      <c r="A2" s="17" t="s">
        <v>66</v>
      </c>
      <c r="D2" s="19"/>
      <c r="E2" s="19"/>
      <c r="G2" s="20"/>
      <c r="H2" s="20"/>
      <c r="I2" s="20"/>
    </row>
    <row r="3" spans="1:11">
      <c r="A3" s="21" t="s">
        <v>26</v>
      </c>
      <c r="B3" s="18"/>
      <c r="C3" s="20"/>
      <c r="D3" s="20"/>
      <c r="E3" s="20"/>
      <c r="F3" s="20"/>
      <c r="G3" s="20"/>
      <c r="H3" s="20"/>
      <c r="I3" s="22"/>
      <c r="J3" s="43"/>
      <c r="K3" s="43"/>
    </row>
    <row r="4" spans="1:11">
      <c r="A4" s="49"/>
      <c r="B4" s="43"/>
      <c r="C4" s="43"/>
      <c r="D4" s="43"/>
      <c r="E4" s="43"/>
      <c r="F4" s="43"/>
      <c r="G4" s="43"/>
      <c r="H4" s="43"/>
      <c r="I4" s="45"/>
      <c r="J4" s="63"/>
      <c r="K4" s="63"/>
    </row>
    <row r="5" spans="1:11">
      <c r="A5" s="43"/>
      <c r="B5" s="38" t="s">
        <v>63</v>
      </c>
      <c r="C5" s="43"/>
      <c r="D5" s="43"/>
      <c r="E5" s="43"/>
      <c r="F5" s="43"/>
      <c r="G5" s="43"/>
      <c r="H5" s="43"/>
      <c r="I5" s="45"/>
      <c r="J5" s="45"/>
      <c r="K5" s="45"/>
    </row>
    <row r="6" spans="1:11">
      <c r="A6" s="49"/>
      <c r="B6" s="43"/>
      <c r="C6" s="43"/>
      <c r="D6" s="43"/>
      <c r="E6" s="43"/>
      <c r="F6" s="43"/>
      <c r="G6" s="43"/>
      <c r="H6" s="43"/>
      <c r="I6" s="45"/>
      <c r="J6" s="43"/>
      <c r="K6" s="43"/>
    </row>
    <row r="7" spans="1:11" ht="13.5" thickBot="1">
      <c r="A7" s="49"/>
      <c r="B7" s="38"/>
      <c r="C7" s="43"/>
      <c r="D7" s="43"/>
      <c r="E7" s="43"/>
      <c r="F7" s="43"/>
      <c r="G7" s="43"/>
      <c r="H7" s="43"/>
      <c r="I7" s="45"/>
      <c r="J7" s="43"/>
      <c r="K7" s="43"/>
    </row>
    <row r="8" spans="1:11" ht="31.5">
      <c r="A8" s="12" t="s">
        <v>3</v>
      </c>
      <c r="B8" s="13" t="s">
        <v>20</v>
      </c>
      <c r="C8" s="42" t="s">
        <v>21</v>
      </c>
      <c r="D8" s="13" t="s">
        <v>5</v>
      </c>
      <c r="E8" s="42" t="s">
        <v>10</v>
      </c>
      <c r="F8" s="42" t="s">
        <v>50</v>
      </c>
      <c r="G8" s="42" t="s">
        <v>22</v>
      </c>
      <c r="H8" s="42" t="s">
        <v>51</v>
      </c>
      <c r="I8" s="42" t="s">
        <v>52</v>
      </c>
      <c r="J8" s="13" t="s">
        <v>13</v>
      </c>
      <c r="K8" s="141" t="s">
        <v>25</v>
      </c>
    </row>
    <row r="9" spans="1:11">
      <c r="A9" s="53">
        <v>1</v>
      </c>
      <c r="B9" s="54">
        <v>2</v>
      </c>
      <c r="C9" s="54">
        <v>3</v>
      </c>
      <c r="D9" s="54">
        <v>4</v>
      </c>
      <c r="E9" s="54">
        <v>5</v>
      </c>
      <c r="F9" s="54">
        <v>6</v>
      </c>
      <c r="G9" s="54">
        <v>7</v>
      </c>
      <c r="H9" s="54">
        <v>8</v>
      </c>
      <c r="I9" s="54">
        <v>9</v>
      </c>
      <c r="J9" s="54">
        <v>10</v>
      </c>
      <c r="K9" s="54">
        <v>11</v>
      </c>
    </row>
    <row r="10" spans="1:11" ht="87.75" customHeight="1">
      <c r="A10" s="16">
        <v>1</v>
      </c>
      <c r="B10" s="167" t="s">
        <v>61</v>
      </c>
      <c r="C10" s="55" t="s">
        <v>24</v>
      </c>
      <c r="D10" s="14">
        <v>40</v>
      </c>
      <c r="E10" s="179"/>
      <c r="F10" s="147">
        <f>D10*E10</f>
        <v>0</v>
      </c>
      <c r="G10" s="181"/>
      <c r="H10" s="147">
        <f>G10*F10</f>
        <v>0</v>
      </c>
      <c r="I10" s="148">
        <f>H10+F10</f>
        <v>0</v>
      </c>
      <c r="J10" s="54"/>
      <c r="K10" s="54"/>
    </row>
    <row r="11" spans="1:11" ht="93" customHeight="1" thickBot="1">
      <c r="A11" s="111">
        <v>2</v>
      </c>
      <c r="B11" s="168" t="s">
        <v>62</v>
      </c>
      <c r="C11" s="25" t="s">
        <v>24</v>
      </c>
      <c r="D11" s="169">
        <v>40</v>
      </c>
      <c r="E11" s="180"/>
      <c r="F11" s="147">
        <f>D11*E11</f>
        <v>0</v>
      </c>
      <c r="G11" s="182"/>
      <c r="H11" s="147">
        <f>G11*F11</f>
        <v>0</v>
      </c>
      <c r="I11" s="148">
        <f>H11+F11</f>
        <v>0</v>
      </c>
      <c r="J11" s="52"/>
      <c r="K11" s="54"/>
    </row>
    <row r="12" spans="1:11" ht="13.5" thickBot="1">
      <c r="A12" s="45"/>
      <c r="B12" s="46"/>
      <c r="C12" s="46"/>
      <c r="D12" s="46"/>
      <c r="E12" s="170" t="s">
        <v>23</v>
      </c>
      <c r="F12" s="171">
        <f>F10+F11</f>
        <v>0</v>
      </c>
      <c r="G12" s="172"/>
      <c r="H12" s="171">
        <f>H10+H11</f>
        <v>0</v>
      </c>
      <c r="I12" s="173">
        <f>I10+I11</f>
        <v>0</v>
      </c>
      <c r="J12" s="44"/>
      <c r="K12" s="44"/>
    </row>
    <row r="13" spans="1:11">
      <c r="A13" s="43"/>
      <c r="B13" s="43"/>
      <c r="C13" s="43"/>
      <c r="D13" s="43"/>
      <c r="E13" s="43"/>
      <c r="F13" s="43"/>
      <c r="G13" s="43"/>
      <c r="H13" s="43"/>
      <c r="I13" s="45"/>
      <c r="J13" s="153"/>
      <c r="K13" s="153"/>
    </row>
    <row r="14" spans="1:11">
      <c r="A14" s="43"/>
      <c r="B14" s="43"/>
      <c r="C14" s="43"/>
      <c r="D14" s="43"/>
      <c r="E14" s="43"/>
      <c r="F14" s="43"/>
      <c r="G14" s="43"/>
      <c r="H14" s="43"/>
      <c r="I14" s="45"/>
      <c r="J14" s="43"/>
      <c r="K14" s="43"/>
    </row>
    <row r="15" spans="1:11">
      <c r="A15" s="43"/>
      <c r="B15" s="43"/>
      <c r="C15" s="43"/>
      <c r="D15" s="43"/>
      <c r="E15" s="43"/>
      <c r="F15" s="43"/>
      <c r="G15" s="43"/>
      <c r="H15" s="43"/>
      <c r="I15" s="45"/>
      <c r="J15" s="43" t="s">
        <v>75</v>
      </c>
      <c r="K15" s="43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3"/>
  <sheetViews>
    <sheetView workbookViewId="0">
      <selection activeCell="L15" sqref="L15"/>
    </sheetView>
  </sheetViews>
  <sheetFormatPr defaultRowHeight="12.75"/>
  <cols>
    <col min="2" max="2" width="14" customWidth="1"/>
    <col min="6" max="6" width="11.7109375" customWidth="1"/>
    <col min="8" max="8" width="11.28515625" customWidth="1"/>
    <col min="9" max="9" width="12.7109375" customWidth="1"/>
  </cols>
  <sheetData>
    <row r="1" spans="1:11" s="61" customFormat="1" ht="18">
      <c r="A1" s="207" t="s">
        <v>66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s="18" customFormat="1">
      <c r="A3" s="21"/>
      <c r="C3" s="20"/>
      <c r="D3" s="22"/>
      <c r="E3" s="126"/>
      <c r="F3" s="20"/>
      <c r="G3" s="20"/>
      <c r="H3" s="20"/>
    </row>
    <row r="4" spans="1:11" s="43" customFormat="1" ht="20.100000000000001" customHeight="1">
      <c r="A4" s="38" t="s">
        <v>70</v>
      </c>
      <c r="C4" s="45"/>
    </row>
    <row r="5" spans="1:11" s="43" customFormat="1" ht="20.100000000000001" customHeight="1" thickBot="1">
      <c r="B5" s="38"/>
      <c r="D5" s="45"/>
    </row>
    <row r="6" spans="1:11" s="26" customFormat="1" ht="30" customHeight="1">
      <c r="A6" s="12" t="s">
        <v>3</v>
      </c>
      <c r="B6" s="13" t="s">
        <v>20</v>
      </c>
      <c r="C6" s="42" t="s">
        <v>21</v>
      </c>
      <c r="D6" s="13" t="s">
        <v>5</v>
      </c>
      <c r="E6" s="42" t="s">
        <v>10</v>
      </c>
      <c r="F6" s="42" t="s">
        <v>0</v>
      </c>
      <c r="G6" s="42" t="s">
        <v>22</v>
      </c>
      <c r="H6" s="42" t="s">
        <v>1</v>
      </c>
      <c r="I6" s="42" t="s">
        <v>2</v>
      </c>
      <c r="J6" s="42" t="s">
        <v>13</v>
      </c>
      <c r="K6" s="146" t="s">
        <v>25</v>
      </c>
    </row>
    <row r="7" spans="1:11" s="27" customFormat="1" ht="10.5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s="28" customFormat="1" ht="114.75" customHeight="1" thickBot="1">
      <c r="A8" s="56">
        <v>1</v>
      </c>
      <c r="B8" s="15" t="s">
        <v>67</v>
      </c>
      <c r="C8" s="62" t="s">
        <v>24</v>
      </c>
      <c r="D8" s="185">
        <v>70</v>
      </c>
      <c r="E8" s="186"/>
      <c r="F8" s="187">
        <f>ROUND(D8*E8,2)</f>
        <v>0</v>
      </c>
      <c r="G8" s="188"/>
      <c r="H8" s="187">
        <f>ROUND(F8*G8,2)</f>
        <v>0</v>
      </c>
      <c r="I8" s="65">
        <f>ROUND(F8+H8,2)</f>
        <v>0</v>
      </c>
      <c r="J8" s="165"/>
      <c r="K8" s="166"/>
    </row>
    <row r="9" spans="1:11" s="43" customFormat="1" ht="24" customHeight="1" thickBot="1">
      <c r="A9" s="45"/>
      <c r="B9" s="46"/>
      <c r="C9" s="46"/>
      <c r="D9" s="47"/>
      <c r="E9" s="44" t="s">
        <v>23</v>
      </c>
      <c r="F9" s="64">
        <f>SUM(F8:F8)</f>
        <v>0</v>
      </c>
      <c r="G9" s="48"/>
      <c r="H9" s="189">
        <f>SUM(H8:H8)</f>
        <v>0</v>
      </c>
      <c r="I9" s="190">
        <f>SUM(I8:I8)</f>
        <v>0</v>
      </c>
      <c r="J9" s="11"/>
      <c r="K9" s="37"/>
    </row>
    <row r="10" spans="1:11" s="43" customFormat="1">
      <c r="D10" s="45"/>
      <c r="E10" s="191"/>
      <c r="F10" s="139"/>
      <c r="I10" s="139"/>
      <c r="K10" s="37"/>
    </row>
    <row r="11" spans="1:11" s="43" customFormat="1">
      <c r="D11" s="45"/>
      <c r="E11" s="191"/>
      <c r="F11" s="139"/>
      <c r="I11" s="139"/>
      <c r="K11" s="37"/>
    </row>
    <row r="12" spans="1:11" s="43" customFormat="1">
      <c r="D12" s="45"/>
      <c r="F12" s="139"/>
      <c r="K12" s="37"/>
    </row>
    <row r="13" spans="1:11" s="193" customFormat="1" ht="12">
      <c r="A13" s="192"/>
      <c r="B13" s="192"/>
      <c r="C13" s="192"/>
      <c r="D13" s="192"/>
      <c r="E13" s="192"/>
      <c r="F13" s="192"/>
      <c r="G13" s="192"/>
      <c r="H13" s="192" t="s">
        <v>75</v>
      </c>
      <c r="I13" s="192"/>
      <c r="J13" s="192"/>
    </row>
  </sheetData>
  <mergeCells count="1">
    <mergeCell ref="A1:K1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3"/>
  <sheetViews>
    <sheetView tabSelected="1" workbookViewId="0">
      <selection activeCell="M3" sqref="M3"/>
    </sheetView>
  </sheetViews>
  <sheetFormatPr defaultRowHeight="12.75"/>
  <cols>
    <col min="2" max="2" width="31.5703125" customWidth="1"/>
    <col min="6" max="6" width="10.140625" customWidth="1"/>
    <col min="8" max="8" width="9.85546875" customWidth="1"/>
  </cols>
  <sheetData>
    <row r="1" spans="1:11" s="194" customFormat="1" ht="18">
      <c r="A1" s="208" t="s">
        <v>66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s="18" customFormat="1">
      <c r="A3" s="21"/>
      <c r="C3" s="20"/>
      <c r="D3" s="22"/>
      <c r="E3" s="126"/>
      <c r="F3" s="20"/>
      <c r="G3" s="20"/>
      <c r="H3" s="20"/>
    </row>
    <row r="4" spans="1:11" s="43" customFormat="1" ht="18" customHeight="1">
      <c r="A4" s="38" t="s">
        <v>71</v>
      </c>
      <c r="C4" s="45"/>
    </row>
    <row r="5" spans="1:11" s="43" customFormat="1" ht="20.100000000000001" customHeight="1" thickBot="1">
      <c r="B5" s="38"/>
      <c r="D5" s="45"/>
    </row>
    <row r="6" spans="1:11" s="26" customFormat="1" ht="30" customHeight="1">
      <c r="A6" s="12" t="s">
        <v>3</v>
      </c>
      <c r="B6" s="13" t="s">
        <v>20</v>
      </c>
      <c r="C6" s="42" t="s">
        <v>21</v>
      </c>
      <c r="D6" s="13" t="s">
        <v>5</v>
      </c>
      <c r="E6" s="42" t="s">
        <v>10</v>
      </c>
      <c r="F6" s="42" t="s">
        <v>0</v>
      </c>
      <c r="G6" s="42" t="s">
        <v>22</v>
      </c>
      <c r="H6" s="42" t="s">
        <v>1</v>
      </c>
      <c r="I6" s="42" t="s">
        <v>2</v>
      </c>
      <c r="J6" s="42" t="s">
        <v>13</v>
      </c>
      <c r="K6" s="146" t="s">
        <v>25</v>
      </c>
    </row>
    <row r="7" spans="1:11" s="27" customFormat="1" ht="10.5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s="28" customFormat="1" ht="141.75" customHeight="1" thickBot="1">
      <c r="A8" s="56">
        <v>1</v>
      </c>
      <c r="B8" s="15" t="s">
        <v>69</v>
      </c>
      <c r="C8" s="62" t="s">
        <v>24</v>
      </c>
      <c r="D8" s="185">
        <v>6</v>
      </c>
      <c r="E8" s="195"/>
      <c r="F8" s="196">
        <f>ROUND(D8*E8,2)</f>
        <v>0</v>
      </c>
      <c r="G8" s="197"/>
      <c r="H8" s="196">
        <f>ROUND(F8*G8,2)</f>
        <v>0</v>
      </c>
      <c r="I8" s="198">
        <f>ROUND(F8+H8,2)</f>
        <v>0</v>
      </c>
      <c r="J8" s="199"/>
      <c r="K8" s="200"/>
    </row>
    <row r="9" spans="1:11" s="43" customFormat="1" ht="24" customHeight="1" thickBot="1">
      <c r="A9" s="45"/>
      <c r="B9" s="46"/>
      <c r="C9" s="46"/>
      <c r="D9" s="47"/>
      <c r="E9" s="44" t="s">
        <v>23</v>
      </c>
      <c r="F9" s="64">
        <f>SUM(F8:F8)</f>
        <v>0</v>
      </c>
      <c r="G9" s="48"/>
      <c r="H9" s="189">
        <f>SUM(H8:H8)</f>
        <v>0</v>
      </c>
      <c r="I9" s="190">
        <f>SUM(I8:I8)</f>
        <v>0</v>
      </c>
      <c r="J9" s="11"/>
      <c r="K9" s="37"/>
    </row>
    <row r="10" spans="1:11" s="43" customFormat="1">
      <c r="D10" s="45"/>
      <c r="E10" s="191"/>
      <c r="F10" s="139"/>
      <c r="I10" s="139"/>
      <c r="K10" s="37"/>
    </row>
    <row r="11" spans="1:11" s="43" customFormat="1">
      <c r="D11" s="45"/>
      <c r="E11" s="191"/>
      <c r="F11" s="139"/>
      <c r="I11" s="139"/>
      <c r="K11" s="37"/>
    </row>
    <row r="12" spans="1:11" s="43" customFormat="1">
      <c r="D12" s="45"/>
      <c r="F12" s="139"/>
      <c r="K12" s="37"/>
    </row>
    <row r="13" spans="1:11" s="193" customFormat="1" ht="12">
      <c r="A13" s="192"/>
      <c r="B13" s="192"/>
      <c r="C13" s="192"/>
      <c r="D13" s="192"/>
      <c r="E13" s="192"/>
      <c r="F13" s="192"/>
      <c r="G13" s="192"/>
      <c r="H13" s="192" t="s">
        <v>75</v>
      </c>
      <c r="I13" s="192"/>
      <c r="J13" s="192"/>
    </row>
  </sheetData>
  <mergeCells count="1">
    <mergeCell ref="A1:K1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16"/>
  <sheetViews>
    <sheetView topLeftCell="A3" workbookViewId="0">
      <selection activeCell="B11" sqref="B11:D15"/>
    </sheetView>
  </sheetViews>
  <sheetFormatPr defaultRowHeight="12.75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>
      <c r="A1" s="3" t="s">
        <v>14</v>
      </c>
    </row>
    <row r="2" spans="1:10" ht="19.5">
      <c r="A2" s="3"/>
    </row>
    <row r="3" spans="1:10" ht="18">
      <c r="B3" s="2" t="s">
        <v>16</v>
      </c>
    </row>
    <row r="5" spans="1:10">
      <c r="B5" s="4" t="s">
        <v>8</v>
      </c>
    </row>
    <row r="6" spans="1:10">
      <c r="B6" t="s">
        <v>17</v>
      </c>
    </row>
    <row r="7" spans="1:10">
      <c r="B7" t="s">
        <v>9</v>
      </c>
    </row>
    <row r="9" spans="1:10" ht="25.5" customHeight="1">
      <c r="A9" s="6" t="s">
        <v>3</v>
      </c>
      <c r="B9" s="6" t="s">
        <v>15</v>
      </c>
      <c r="C9" s="6" t="s">
        <v>4</v>
      </c>
      <c r="D9" s="6" t="s">
        <v>5</v>
      </c>
      <c r="E9" s="6" t="s">
        <v>18</v>
      </c>
      <c r="F9" s="6" t="s">
        <v>11</v>
      </c>
      <c r="G9" s="6" t="s">
        <v>6</v>
      </c>
      <c r="H9" s="6" t="s">
        <v>19</v>
      </c>
      <c r="I9" s="6" t="s">
        <v>7</v>
      </c>
      <c r="J9" s="6" t="s">
        <v>13</v>
      </c>
    </row>
    <row r="10" spans="1:10" ht="18" customHeight="1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>
      <c r="A11" s="1">
        <v>1</v>
      </c>
      <c r="E11" s="5"/>
      <c r="F11" s="5"/>
      <c r="G11" s="5"/>
      <c r="H11" s="5"/>
      <c r="I11" s="5"/>
      <c r="J11" s="5"/>
    </row>
    <row r="12" spans="1:10" ht="18" customHeight="1">
      <c r="A12" s="1">
        <v>2</v>
      </c>
      <c r="E12" s="5"/>
      <c r="F12" s="5"/>
      <c r="G12" s="5"/>
      <c r="H12" s="5"/>
      <c r="I12" s="5"/>
      <c r="J12" s="5"/>
    </row>
    <row r="13" spans="1:10" ht="18" customHeight="1">
      <c r="A13" s="1">
        <v>3</v>
      </c>
      <c r="E13" s="5"/>
      <c r="F13" s="5"/>
      <c r="G13" s="5"/>
      <c r="H13" s="5"/>
      <c r="I13" s="5"/>
      <c r="J13" s="5"/>
    </row>
    <row r="14" spans="1:10" ht="18" customHeight="1">
      <c r="A14" s="1">
        <v>4</v>
      </c>
      <c r="E14" s="5"/>
      <c r="F14" s="5"/>
      <c r="G14" s="5"/>
      <c r="H14" s="5"/>
      <c r="I14" s="5"/>
      <c r="J14" s="5"/>
    </row>
    <row r="15" spans="1:10" ht="18" customHeight="1">
      <c r="A15" s="1">
        <v>5</v>
      </c>
      <c r="E15" s="5"/>
      <c r="F15" s="5"/>
      <c r="G15" s="5"/>
      <c r="H15" s="5"/>
      <c r="I15" s="5"/>
      <c r="J15" s="5"/>
    </row>
    <row r="16" spans="1:10" ht="18" customHeight="1">
      <c r="E16" s="9" t="s">
        <v>12</v>
      </c>
      <c r="F16" s="10"/>
      <c r="G16" s="7"/>
      <c r="H16" s="9" t="s">
        <v>12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</vt:i4>
      </vt:variant>
    </vt:vector>
  </HeadingPairs>
  <TitlesOfParts>
    <vt:vector size="12" baseType="lpstr">
      <vt:lpstr> zad.1</vt:lpstr>
      <vt:lpstr>zad. 2</vt:lpstr>
      <vt:lpstr>zad. 3</vt:lpstr>
      <vt:lpstr>zad. 4</vt:lpstr>
      <vt:lpstr>zad.5 </vt:lpstr>
      <vt:lpstr>zad. 6 </vt:lpstr>
      <vt:lpstr>zad. 7 </vt:lpstr>
      <vt:lpstr>zad. 8</vt:lpstr>
      <vt:lpstr>zad.9</vt:lpstr>
      <vt:lpstr>zad. 10</vt:lpstr>
      <vt:lpstr>Grupa 4a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 Ewelina Kęska</cp:lastModifiedBy>
  <cp:lastPrinted>2025-03-13T07:59:51Z</cp:lastPrinted>
  <dcterms:created xsi:type="dcterms:W3CDTF">2000-02-08T06:49:08Z</dcterms:created>
  <dcterms:modified xsi:type="dcterms:W3CDTF">2025-03-31T10:53:52Z</dcterms:modified>
</cp:coreProperties>
</file>