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G:\ZamPub\2025\Przetargi\21-Dezynfekcja\Wyjaśnienia +zmiany\"/>
    </mc:Choice>
  </mc:AlternateContent>
  <xr:revisionPtr revIDLastSave="0" documentId="13_ncr:1_{6A4B11E2-F472-48EC-A289-8304E46E5826}" xr6:coauthVersionLast="47" xr6:coauthVersionMax="47" xr10:uidLastSave="{00000000-0000-0000-0000-000000000000}"/>
  <bookViews>
    <workbookView xWindow="-120" yWindow="-120" windowWidth="29040" windowHeight="15720" activeTab="1" xr2:uid="{00000000-000D-0000-FFFF-FFFF00000000}"/>
  </bookViews>
  <sheets>
    <sheet name="Część nr 1" sheetId="4" r:id="rId1"/>
    <sheet name="ZMIANA zamówienie częściowe nr2" sheetId="5" r:id="rId2"/>
    <sheet name="ZMIANA zamówienie częściowe nr3" sheetId="6" r:id="rId3"/>
    <sheet name="ZMIANA zamówienie częściowe nr4" sheetId="7" r:id="rId4"/>
  </sheets>
  <calcPr calcId="181029"/>
</workbook>
</file>

<file path=xl/calcChain.xml><?xml version="1.0" encoding="utf-8"?>
<calcChain xmlns="http://schemas.openxmlformats.org/spreadsheetml/2006/main">
  <c r="I10" i="7" l="1"/>
  <c r="I11" i="7"/>
  <c r="G9" i="7"/>
  <c r="I9" i="7" s="1"/>
  <c r="G10" i="7"/>
  <c r="G11" i="7"/>
  <c r="G8" i="7"/>
  <c r="G7" i="6"/>
  <c r="I7" i="6" s="1"/>
  <c r="G8" i="6"/>
  <c r="I8" i="6" s="1"/>
  <c r="G9" i="6"/>
  <c r="I9" i="6" s="1"/>
  <c r="G10" i="6"/>
  <c r="I10" i="6" s="1"/>
  <c r="G11" i="6"/>
  <c r="I11" i="6" s="1"/>
  <c r="G13" i="6"/>
  <c r="I13" i="6" s="1"/>
  <c r="G14" i="6"/>
  <c r="I14" i="6" s="1"/>
  <c r="G15" i="6"/>
  <c r="I15" i="6" s="1"/>
  <c r="G7" i="5"/>
  <c r="I7" i="5" s="1"/>
  <c r="G8" i="5"/>
  <c r="I8" i="5" s="1"/>
  <c r="G9" i="5"/>
  <c r="I9" i="5" s="1"/>
  <c r="G10" i="5"/>
  <c r="I10" i="5" s="1"/>
  <c r="G11" i="5"/>
  <c r="I11" i="5" s="1"/>
  <c r="G12" i="5"/>
  <c r="I12" i="5" s="1"/>
  <c r="G13" i="5"/>
  <c r="I13" i="5" s="1"/>
  <c r="G14" i="5"/>
  <c r="I14" i="5" s="1"/>
  <c r="G15" i="5"/>
  <c r="I15" i="5" s="1"/>
  <c r="G16" i="5"/>
  <c r="I16" i="5" s="1"/>
  <c r="G17" i="5"/>
  <c r="I17" i="5" s="1"/>
  <c r="G18" i="5"/>
  <c r="I18" i="5" s="1"/>
  <c r="G19" i="5"/>
  <c r="I19" i="5" s="1"/>
  <c r="G20" i="5"/>
  <c r="I20" i="5" s="1"/>
  <c r="G6" i="5"/>
  <c r="G7" i="4"/>
  <c r="I7" i="4" s="1"/>
  <c r="G8" i="4"/>
  <c r="I8" i="4" s="1"/>
  <c r="G9" i="4"/>
  <c r="I9" i="4" s="1"/>
  <c r="G10" i="4"/>
  <c r="I10" i="4" s="1"/>
  <c r="G11" i="4"/>
  <c r="I11" i="4" s="1"/>
  <c r="G12" i="4"/>
  <c r="I12" i="4" s="1"/>
  <c r="G13" i="4"/>
  <c r="I13" i="4" s="1"/>
  <c r="G6" i="4"/>
  <c r="G12" i="7" l="1"/>
  <c r="I8" i="7"/>
  <c r="I12" i="7" s="1"/>
  <c r="I16" i="6"/>
  <c r="G16" i="6"/>
  <c r="G21" i="5"/>
  <c r="I6" i="5"/>
  <c r="I21" i="5" s="1"/>
  <c r="G14" i="4"/>
  <c r="I6" i="4"/>
  <c r="I14" i="4" s="1"/>
</calcChain>
</file>

<file path=xl/sharedStrings.xml><?xml version="1.0" encoding="utf-8"?>
<sst xmlns="http://schemas.openxmlformats.org/spreadsheetml/2006/main" count="201" uniqueCount="105">
  <si>
    <t>Lp.</t>
  </si>
  <si>
    <t>Preparat</t>
  </si>
  <si>
    <t>Ilość</t>
  </si>
  <si>
    <t>Opakowanie</t>
  </si>
  <si>
    <t>Pojemność</t>
  </si>
  <si>
    <t>1.</t>
  </si>
  <si>
    <t>2.</t>
  </si>
  <si>
    <t>Butelka</t>
  </si>
  <si>
    <t>3.</t>
  </si>
  <si>
    <t>4.</t>
  </si>
  <si>
    <t>5.</t>
  </si>
  <si>
    <t>6.</t>
  </si>
  <si>
    <t>500 ml</t>
  </si>
  <si>
    <t>400 ml</t>
  </si>
  <si>
    <t>RAZEM</t>
  </si>
  <si>
    <t>Cena jedn. netto</t>
  </si>
  <si>
    <t>Wartość netto</t>
  </si>
  <si>
    <t>Wartość brutto</t>
  </si>
  <si>
    <t>VAT (%)</t>
  </si>
  <si>
    <t>Nazwa</t>
  </si>
  <si>
    <t>Producent/ kod katalogowy</t>
  </si>
  <si>
    <t>10 sztuk</t>
  </si>
  <si>
    <t>Pakowane pojedynczo</t>
  </si>
  <si>
    <t>czepek</t>
  </si>
  <si>
    <t xml:space="preserve">                </t>
  </si>
  <si>
    <t xml:space="preserve">Preparat do higienicznego mycia rąk i dekolonizacji skóry przed zabiegami, o mikrobójczym i przedłużonym działaniu do 24 h, zawierający chlorheksydynę. Nie wymagający spłukiwania, o właściwościach pielęgnacyjnych, nawilżających i łagodnym działaniu na skórę.Skuteczny wobec bakterii ( łącznie z MRSA),drożdży, wirusów oslonionych ( łącznie z HBV,HCV, HIV ). Produkt biobójczy.
</t>
  </si>
  <si>
    <t xml:space="preserve">Butelka </t>
  </si>
  <si>
    <t xml:space="preserve"> Preparat do mycia i pielęgnacji skóry, w tym skóry dzieci, niemowląt i noworodków od 1-go dnia życia, w postaci delikatnej pianki, z możliwością dozowania z dozowników łokciowych typu Dermados, pH 5,0 neutralnym dla skóry. Bez kwasu kokosowego, mlekowego, undecylowego, alkoholi, bez działania bójczego. Wymagana pozytywna opinia kliniczna do mycia noworodków od pierwszego dnia życia. Europejska Notyfikacja Produktow Kosmetycznych - CPNP</t>
  </si>
  <si>
    <t>Emulsja do dekontaminacji oraz mycia ciała i włosów pacjentów przed zabiegami operacyjnymi, zawierająca octenidynę,alantoinę. Gotowa do użycia. Europejska Notyfikacja Produktow Kosmetycznych -CPNP</t>
  </si>
  <si>
    <t>Gotowe do użycia nasączone jednorazowe czepki przeznaczone do dekontaminacji włosów i skóry głowy, bez użycia wody, zawierające jako substancję czynną octenidynę, bez  barwników i substancji zapachowych. Nie wymagające spłukiwania. Pakowane pojedynczo. Europejska Notyfikacja Produktów Kosmetycznych - CPNP</t>
  </si>
  <si>
    <t>Nasączone jednorazowe rękawiczki do mycia i dekontaminacji skóry pacjentów, zawierające octenidynę, bez barwników i substancji zapachowych. Gotowe do użycia bez użycia wody. Pakowane po 10 szt. Europejska Notyfikacja Produktów Kosmetycznych - CPNP</t>
  </si>
  <si>
    <t xml:space="preserve">Myjka w formie gąbki, o szybkim działaniu przeznaczona do codziennej higieny osobistej ciała. Produkt wykonany z miękkich włókien poliestru nasączony mydłem dermatologicznym o naturalnym pH 5,5. </t>
  </si>
  <si>
    <t>24 sztuk</t>
  </si>
  <si>
    <t>7.</t>
  </si>
  <si>
    <t>50 ml</t>
  </si>
  <si>
    <t>Tuba</t>
  </si>
  <si>
    <t>Regenerujący krem, zawierający pantenol, łagodzący bisabolol, wazelinę , stosowany 1-3 razy dziennie, wspomagający naturalną regenerację skóry. Europejska Notyfikacja Produktow Kosmetycznych - CPNP</t>
  </si>
  <si>
    <t xml:space="preserve">Butelka  </t>
  </si>
  <si>
    <t xml:space="preserve">Pozycje 1, 2, 3, 4, 5, 6,7,8  - dostawa do Apteki Szpitalnej  szpital ul. Wrzoska 1 / szpital ul. Jarochowskiego 18 </t>
  </si>
  <si>
    <t>Bezbarwny preparat alkoholowy do dezynfekcji skóry pacjenta przed zabiegami operacyjnymi, cewnikowaniem żył, pobieraniem krwi oraz płynów ustrojowych, zastrzykami, punkcjami, biopsjami, opatrywaniem ran, zdejmowaniem szwów (wskazania potwierdzone w ChPL). Preparat gotowy do użycia, zawierający min. 3 substancje czynne oraz nadtlenek wodoru. Nie zawierający alkoholu etylowego, jodu i jego pochodnych, chlorheksydyny, związków amoniowych. Spektrum działania: B (w tym MRSA), F (w tym dermatofity), Tbc, V (HIV, HBV, rotawirus, adenowirus, herpes simplex, wirus grypy azjatyckiej). Przed iniekcjami i pobieraniem krwi 15s.Przedoperacyjna dezynfekcja skóry 60 s. Produkt leczniczy</t>
  </si>
  <si>
    <t>1000ml</t>
  </si>
  <si>
    <t>Barwiony preparat alkoholowy do dezynfekcji skóry pacjenta przed zabiegami operacyjnymi, cewnikowaniem żył, pobieraniem krwi oraz płynów ustrojowych, zastrzykami, punkcjami, biopsjami, opatrywaniem ran, zdejmowaniem szwów (wskazania potwierdzone w ChPL). Preparat gotowy do użycia, zawierający min. 3 substancje czynne oraz nadtlenek wodoru. Nie zawierający alkoholu etylowego, jodu i jego pochodnych, chlorheksydyny, związków amoniowych. Spektrum działania: B (w tym MRSA), F (w tym dermatofity), Tbc, V (HIV, HBV, rotawirus, adenowirus, herpes simplex, wirus grypy azjatyckiej) Przed iniekcjami i pobieraniem krwi 15s.Przedoperacyjna dezynfekcja skóry 60 s. Produkt leczniczy.</t>
  </si>
  <si>
    <t>1000 ml</t>
  </si>
  <si>
    <t>Butelka z atomizerem</t>
  </si>
  <si>
    <t>250 ml</t>
  </si>
  <si>
    <t>Butelka ze spryskiwaczem</t>
  </si>
  <si>
    <t>Jednorazowe, nasączone 70% alkoholem izopropylowym gaziki wykonane z włókniny polipropylenowo-celulozowej, przeznaczone do oczyszczania i dezynfekcji skóry przed nakłuciem lub zastrzykiem; o wymiarach: 32,5mmx30mm (złożone) i 65mmx30mm (rozłożone); pakowane pojedynczo w hermetycznie zamkniętych saszetkach. Wyrób medyczny klasy I</t>
  </si>
  <si>
    <t>Karton</t>
  </si>
  <si>
    <t>100 szt.</t>
  </si>
  <si>
    <t>Bezbarwny preparat w żelu do oczyszczenia, dekontaminacji i nawilżania ran. Zawierający octenidynę, bez poliheksanidyny, alkoholu, środków konserwujących. Usuwający skutecznie biofilm bakteryjny. Spektrum działania: B,F w czasie 1 minuty. Wyrób medyczny IIb. Opakowanie  20ml</t>
  </si>
  <si>
    <t>20ml</t>
  </si>
  <si>
    <t>Bezbarwny preparat w płynie do oczyszczenia, dekontaminacji i nawilżania ran. Zawierający octenidynę, bez poliheksanidyny, alkoholu, środków konserwujących. Usuwający skutecznie biofilm bakteryjny. Wyrób medyczny IIb. Opakowanie 350ml</t>
  </si>
  <si>
    <t>350ml</t>
  </si>
  <si>
    <t>Sterylny, gotowy do użycia preparat o małej gęstości do oczyszczania i nawilżania ostrych i przewlekłych ran oraz ran pooparzeniowych I i II stopnia, przyspieszający proces powstawania ziarniny oraz nablonka, skutacznie usuwający martwicze zmiany w ranie, biofilm. Zawierający poliheksanidyne. Opakowanie 30 ml. Wyrób medyczny.</t>
  </si>
  <si>
    <t>30 ml</t>
  </si>
  <si>
    <t>13.</t>
  </si>
  <si>
    <t>Alkoholowy preparat do dezynfekcji błon śluzowych jamy ustnej, zawierający etanol, chlorheksydynę, o pH ok. 6, bez zawartości jodu o smaku miętowym; skuteczny na B, F, V (HIV, opryszczki); konfekcjonowany w opakowaniach 300ml</t>
  </si>
  <si>
    <t>300 ml</t>
  </si>
  <si>
    <t>Płyn do higieny jamy ustnej, stosowany min.: przed i po zabiegach chirurgicznych w obrębie jamy ustnej, do pielęgnacji jamy ustnej u pacjentów na OIT,  zawierający octenidynę. Opakowanie 250 ml. Europejska Notyfikacja Produktów Kosmetycznych - CPNP</t>
  </si>
  <si>
    <t>Pozycje 1, 2, 3,4, 5,  6, 7, 8, 9, 10,11,12,13,14 - dostawa do Apteki Szpitalnej szpital WCP ul. Wrzoska 1   / szpital przy ul.Jarochowskiego 18</t>
  </si>
  <si>
    <t>x</t>
  </si>
  <si>
    <t>Butelka z aplikatorem pianowym</t>
  </si>
  <si>
    <t xml:space="preserve">750 ml </t>
  </si>
  <si>
    <t>750ml</t>
  </si>
  <si>
    <t xml:space="preserve">Opakowanie flowpack </t>
  </si>
  <si>
    <t>100 sztuk</t>
  </si>
  <si>
    <t>Dozownik uchwyt</t>
  </si>
  <si>
    <t>Sterylny gotowy do użycia spray na bazie 70% alkoholu izopropylowego ( IPA ) w wodzie WFI; butelka wyposażona w zwalidowany system SDS i zamknięta w hermetycznie zamknięte podwójne worki foliowe w warunkach sterylnych</t>
  </si>
  <si>
    <t>XXX</t>
  </si>
  <si>
    <t>.</t>
  </si>
  <si>
    <t>Kanister</t>
  </si>
  <si>
    <t>6 litrów</t>
  </si>
  <si>
    <t>Butelka z dozownikiem</t>
  </si>
  <si>
    <t>2 litry</t>
  </si>
  <si>
    <t>Pojemnik</t>
  </si>
  <si>
    <t>160 gram</t>
  </si>
  <si>
    <t>150 tabletek</t>
  </si>
  <si>
    <t xml:space="preserve"> Pozycja 1,2, 3, 4  - dostawa do Apteki Szpitalnej  szpital WCP przy ul. Wrzoska1 / szpital przy ul. Jarochowskiego 18</t>
  </si>
  <si>
    <t>załącznik nr 2 do SWZ, załącznik nr 1 do Umowy</t>
  </si>
  <si>
    <t xml:space="preserve">Butelka + kompatybilna pompka dozujaca do butelki </t>
  </si>
  <si>
    <t>Antyseptyczny środek do mycia i dezynfekcji skóry rak przed operacjami oraz mycia ciała pacjenta przygotowanego do operacji lub zabiegu chirurgicznego zawierający w składzie 4% diglukonianu chlorheksydyny, alkohol etylowy skażony alkoholem metylowym , tlenek dialkiloaminoiwy , glicerol , hydroksyetylocelulozę oraz czerwień koszenilową ; rejestracja: lek .</t>
  </si>
  <si>
    <t xml:space="preserve">1. Zamawiający wymaga zaoferowania i sfinansowania do pakietu  programu monitorującego  poziom higieny szpitalnej.
Programu musi spełniać następujące wymagania:
    - dostarczenie żelu fluorescencyjnego w ilości min. 20 szt. miesięcznie,
    - dostarczenie elektronicznego urządzenie do rejestracji danych,
    - sporządzenie półrocznych porównawczych raportów monitorujących poziom higieny szpitalnej (z podziałem na odziały i wybrane powierzchnie),
    - operatorem programu będzie pracownik szpitala wskazany przez Zamawiającego. Czas trwania monitoringu poziomu higieny szpitalnej zgodny z 
      okresem trwania wykonywanej usługi.                                                                           
2.  Zamawiający wymaga zaoferowania i sfinansowania do pakietu oraz montażu systemów dozujących typu Topmater J20 - 2 nisko - ciśnieniowego urządzenia do pianowego mycia i dezynfekcji  - w ilości ok. 2 sztuk   
    - czas i miejsce montażu wskazuje Zamawiający.    </t>
  </si>
  <si>
    <t xml:space="preserve">
Zamawiający wymaga zaoferowania i sfinansowania do pakietu  programu monitorującego  poziom higieny szpitalnej.
Programu musi spełniać następujące wymagania:
    - Dostarczenie żelu fluorescencyjnego w ilości min. 20 szt. miesięcznie,
    - Dostarczenie elektronicznego urządzenie do rejestracji danych,
    - Sporządzenie półrocznych porównawczych raportów monitorujących poziom higieny szpitalnej (z podziałem na odziały i wybrane powierzchnie),
    - Operatorem programu będzie pracownik szpitala wskazany przez Zamawiającego. Czas trwania monitoringu poziomu higieny szpitalnej zgodny z okresem trwania wykonywanej usługi.</t>
  </si>
  <si>
    <t xml:space="preserve">Część nr 1     Preparaty do mycia i pielęgnacji skóry </t>
  </si>
  <si>
    <t xml:space="preserve"> Pozycja 1, 2, 3, 4, 5, 6, 7, 8 - dostawa do Apteki szpitalnej szpital WCP przy ul. Adam Wrzoska 1  / szpital przy ul. Jarochowskiego 18</t>
  </si>
  <si>
    <t xml:space="preserve">Chusteczki alkoholowe do dezynfekcji małych powierzchni i sprzętu medycznego, możliwość zastosowania wkładów uzupełniających; bez zawartości aldehydów. Substancje czynne 35 g propan-2-ol,25 g propan-1-ol. Czas i spektrum działania:
* wg VAH 2015 (metodyka EN 16615 lub równoważne) B, F, Tbc - 5 min
* B (EN 16615 lub równoważne, EN 13727 lub równoważne), drożdże (EN 16615 lub równoważne, EN 13624 lub równoważne), Tbc (EN 16615 lub równoważne, EN 14348 lub równoważne) - 1 min
* V wg EN 14476 lub równoważne: osłonkowe, Rota - 30s; Adeno, Noro - 5 min; Polyoma SV 40 - 10min
* V wg DVV/RKI: osłonkowe - 30s
Opakowanie: flowpack 100 chusteczek o wymiarach 200x200mm; okres trwałości po pierwszym otwarciu: 2 miesiące; wyrób medyczny klasy IIa.
</t>
  </si>
  <si>
    <r>
      <t xml:space="preserve">Gotowy do użycia preparat alkoholowy bezbarwny przeznaczony do odkażania skóry przed pobieraniem krwi, zastrzykami, cewnikowaniem, punkcjami i operacjami; zawierający dwie substancje aktywne (wyłącznie alkohole - etanol i 2-propanol); bez zawartości jodu, chlorheksydyny, nadtlenku wodoru, fenoli i jego pochodnych; z możliwością stosowania u noworodków i niemowląt pod obserwacją lekarza (CHPL); o przedłużonym czasie działania do 24h; skuteczny na bakterie (gram+ i gram-, w tym MRSA, Tbc, E.coli), grzyby, wirusy (Vacina, HIV, HCV, HBV – 15s, Rotawirus, Polio); konfekcjonowany w opakowaniach 250ml z atomizerem, </t>
    </r>
    <r>
      <rPr>
        <strike/>
        <sz val="10"/>
        <rFont val="Arial"/>
        <family val="2"/>
        <charset val="238"/>
      </rPr>
      <t>1000ml i 5000ml.</t>
    </r>
    <r>
      <rPr>
        <sz val="10"/>
        <rFont val="Arial"/>
        <family val="2"/>
        <charset val="238"/>
      </rPr>
      <t xml:space="preserve"> Produkt leczniczy.</t>
    </r>
  </si>
  <si>
    <r>
      <t xml:space="preserve">Gotowy do użycia preparat alkoholowy barwiony przeznaczony do odkażania skóry przed pobieraniem krwi, zastrzykami, cewnikowaniem, punkcjami i operacjami; zawierający dwie substancje aktywne (wyłącznie alkohole - etanol i 2-propanol); bez zawartości jodu, chlorheksydyny, nadtlenku wodoru, fenoli i jego pochodnych; z możliwością stosowania u noworodków i niemowląt pod obserwacją lekarza (CHPL); o przedłużonym czasie działania do 24h; skuteczny na bakterie (gram+ i gram-, w tym MRSA, Tbc, E.coli), grzyby, wirusy (Vacina, HIV, HCV, HBV – 15s, Rotawirus, Polio); konfekcjonowany w opakowaniach 250ml z atomizerem, </t>
    </r>
    <r>
      <rPr>
        <strike/>
        <sz val="10"/>
        <color rgb="FFFF0000"/>
        <rFont val="Arial"/>
        <family val="2"/>
        <charset val="238"/>
      </rPr>
      <t>1000ml i 5000ml</t>
    </r>
    <r>
      <rPr>
        <strike/>
        <sz val="10"/>
        <rFont val="Arial"/>
        <family val="2"/>
        <charset val="238"/>
      </rPr>
      <t>.</t>
    </r>
    <r>
      <rPr>
        <sz val="10"/>
        <rFont val="Arial"/>
        <family val="2"/>
        <charset val="238"/>
      </rPr>
      <t xml:space="preserve"> Produkt leczniczy.</t>
    </r>
  </si>
  <si>
    <r>
      <t xml:space="preserve">Bezbarwny produkt leczniczy wskazany m.in.: do odkażania i wspomagającego leczenia małych, powierzchniowych ran oraz dezynfekcji skóry prze zabiegami niechirurgicznymi ran, błon śluzowych i skóry, bez zawartości chlorcheksydyny i jodu, bez alkoholu. O działaniu bakteriobójczym,grzybobójczym, wirusobójczym. Mający zastosowanie min: w pediatrii do pielęgnacji kikuta pępowinowego, w pielęgnacji szwów pooperacyjnych, do zastosowania u dorosłych i dzieci w każdym wieku, Opakowanie: </t>
    </r>
    <r>
      <rPr>
        <strike/>
        <sz val="10"/>
        <color rgb="FFFF0000"/>
        <rFont val="Arial"/>
        <family val="2"/>
        <charset val="238"/>
      </rPr>
      <t>50 ml</t>
    </r>
    <r>
      <rPr>
        <sz val="10"/>
        <rFont val="Arial"/>
        <family val="2"/>
        <charset val="238"/>
      </rPr>
      <t>, 250 ml, 1000 ml. Produkt leczniczy.</t>
    </r>
  </si>
  <si>
    <r>
      <t xml:space="preserve">Alkoholowy preparat do dezynfekcji błon śluzowych obszaru genitalnego, oparty o etanol, chlorheksydynę, nadtlenek wodoru, bez zawartości jodu, fenoli i ich pochodnych, pH 5,0. Zawierający kwas mlekowy. 
Opakowanie a </t>
    </r>
    <r>
      <rPr>
        <strike/>
        <sz val="10"/>
        <color rgb="FFFF0000"/>
        <rFont val="Arial"/>
        <family val="2"/>
        <charset val="238"/>
      </rPr>
      <t>500ml lub a 1l</t>
    </r>
    <r>
      <rPr>
        <sz val="10"/>
        <color rgb="FFFF0000"/>
        <rFont val="Arial"/>
        <family val="2"/>
        <charset val="238"/>
      </rPr>
      <t xml:space="preserve"> </t>
    </r>
    <r>
      <rPr>
        <sz val="10"/>
        <rFont val="Arial"/>
        <family val="2"/>
        <charset val="238"/>
      </rPr>
      <t>1000ml</t>
    </r>
  </si>
  <si>
    <r>
      <t xml:space="preserve">Sterylny, gotowy  do użycia roztwór służący do irygacji, czyszczenia, nawilżania ran ostrych, przewlekłych jak i oparzeniowych I-II stopnia.Usuwa włókniste płaszcze i biofilmy z rany w sposób zapewniający ochronę tkanki, bezzapachowy. Zawierający poliheksanidynę 0,1% i betainę 0,1%;  Konfekcjonowany w opakowaniach </t>
    </r>
    <r>
      <rPr>
        <strike/>
        <sz val="10"/>
        <color rgb="FFFF0000"/>
        <rFont val="Arial"/>
        <family val="2"/>
        <charset val="238"/>
      </rPr>
      <t>40ml i</t>
    </r>
    <r>
      <rPr>
        <sz val="10"/>
        <color rgb="FFFF0000"/>
        <rFont val="Arial"/>
        <family val="2"/>
        <charset val="238"/>
      </rPr>
      <t xml:space="preserve"> </t>
    </r>
    <r>
      <rPr>
        <sz val="10"/>
        <rFont val="Arial"/>
        <family val="2"/>
        <charset val="238"/>
      </rPr>
      <t>350ml; Wyrób medyczny .</t>
    </r>
  </si>
  <si>
    <r>
      <t>Preparat w postaci szybkodziałającej gotowej pianki na bazie nadtlenku wodoru, do dezynfekcji i mycia powierzchni medycznych wrażliwych nadziałanie alkoholu (w tym urządzeń elektronicznych np. sondy USG, monitory, telefony komórkowe); na bazie H2O2 (&lt; 2%) bez zawartości alkoholu, chloru, kwasu nadoctowego, QAV). Spektrum działania: zgodnie z EN 16615 B, F (Candidia albicans) – 1 min, F, Tbc – 5min, S (Cl. Difficile R 027) – 15min, V zgodnie z RKI i EN 14476 (HBV, HCV, HIV, Adeno, Polyoma SV40, Noro, Polio) – do 30 min. Okres trwałości po pierwszym otwarciu – do końca okresu ważności. Możliwość stosowania bez użycia środków ochrony indywidualnych. Opakowanie</t>
    </r>
    <r>
      <rPr>
        <sz val="10"/>
        <color rgb="FFFF0000"/>
        <rFont val="Arial"/>
        <family val="2"/>
        <charset val="238"/>
      </rPr>
      <t xml:space="preserve"> </t>
    </r>
    <r>
      <rPr>
        <strike/>
        <sz val="10"/>
        <color rgb="FFFF0000"/>
        <rFont val="Arial"/>
        <family val="2"/>
        <charset val="238"/>
      </rPr>
      <t>5l i</t>
    </r>
    <r>
      <rPr>
        <sz val="10"/>
        <rFont val="Arial"/>
        <family val="2"/>
        <charset val="238"/>
      </rPr>
      <t xml:space="preserve"> 750ml. produkt posiadający podwójną rejestrację (wyrób medyczny i biobójczy)</t>
    </r>
  </si>
  <si>
    <r>
      <t xml:space="preserve">Dozownik do chusteczek z pozycji </t>
    </r>
    <r>
      <rPr>
        <strike/>
        <sz val="10"/>
        <color rgb="FFED0000"/>
        <rFont val="Arial"/>
        <family val="2"/>
        <charset val="238"/>
      </rPr>
      <t>5,6,7</t>
    </r>
    <r>
      <rPr>
        <sz val="10"/>
        <color rgb="FFED0000"/>
        <rFont val="Arial"/>
        <family val="2"/>
        <charset val="238"/>
      </rPr>
      <t xml:space="preserve">,4,5,6 </t>
    </r>
    <r>
      <rPr>
        <sz val="10"/>
        <rFont val="Arial"/>
        <family val="2"/>
        <charset val="238"/>
      </rPr>
      <t xml:space="preserve"> kompatybilny (pochodzący od jednego producenta), wykonany z polipropylenu (PP), o wymiarach: 26cm x 14,5cm x 9 cm, z możliwością przykręcenia lub przyklejenia do ściany - śruby i taśma w komplecie</t>
    </r>
  </si>
  <si>
    <r>
      <rPr>
        <strike/>
        <sz val="10"/>
        <color rgb="FFFF0000"/>
        <rFont val="Arial"/>
        <family val="2"/>
        <charset val="238"/>
      </rPr>
      <t>Gotowy do użycia preparat alkoholowy zawierajacy 2% diglukonian chlorheksydyny do dezynfekcji skóry przed procedurami naruszającymi ciągłość skóry oraz do higienicznej dezynfekcji rąk, o działaniu bakteriobójczym ( 30 sek.), prątkobójczym ( 30 sek.), drożdżakobójczym ( 30 sek.), działającym na wirusy osłonione ( lącznie z HBV,HCV,HIV). Konfekcjonowany min.: w opakowaniu 250 ml ze spryskiwaczem. Produkt biobójczy</t>
    </r>
    <r>
      <rPr>
        <sz val="10"/>
        <rFont val="Arial"/>
        <family val="2"/>
        <charset val="238"/>
      </rPr>
      <t xml:space="preserve">
</t>
    </r>
    <r>
      <rPr>
        <sz val="10"/>
        <color rgb="FFFF0000"/>
        <rFont val="Arial"/>
        <family val="2"/>
        <charset val="238"/>
      </rPr>
      <t>Preparat do ogólnej antyseptyki skóry przed procedurami naruszającymi ciągłość skóry oraz do higienicznej dezynfekcji rąk; zawierający alkohol etylowy (min. 70%), 2% diglukonianu chlorheksydyny, glicerynę; spektrum działania: bakterie, prątki, drożdże oraz wirusy osłonione (łącznie z HBV, HCV, HIV); czas działania: dezynfekcja skóry - 30-60s., dezynfekcja skóry bogatej w gruczoły łojowe 5min., dezynfekcja rąk zgodnie z EN1500 - lub równoważna - 30s; dezynfekcja skóry przez spryskiwanie lub przecieranie za pomocą sterylnego gazika; konfekcjonowany w opakowaniach: 250ml z atomizerem</t>
    </r>
  </si>
  <si>
    <r>
      <rPr>
        <strike/>
        <sz val="10"/>
        <color rgb="FFFF0000"/>
        <rFont val="Arial"/>
        <family val="2"/>
        <charset val="238"/>
      </rPr>
      <t>Gotowy do użycia, bezzapachowy preparat w postaci piany przeznaczony do szybkiej dezynfekcji miejsc trudnodostępnych, urządzeń i wszelkich małych powierzchni wrażliwych na działanie alkoholu; również na oddziałach noworodkowych, do inkubatorów oraz do głowic USG (rekomendacje producentów głowic Philips, Hitachi, Famed Żywiec), ekranów LCD,monitorów, systemów infuzyjnych i w pionie żywieniowym; oparty o 1-propanol ( max17g / 100g preparatu) i czwartorzędowe związki amoniowe;  bez zawartości aldehydów i alkiloloamin; skuteczny w czasie do 1min na bakterie (w tym MRSA, Tbc), grzyby, wirusy (HIV, HBV, HCV, Rota, Vaccinia, Patasia grypa typu A), oraz w czasie do 5min na wirusy Polioma oraz Noro wirus); Wyrób medyczny. Konfekcjonowany w opakowaniach 750ml z aplikatorem pianowym</t>
    </r>
    <r>
      <rPr>
        <sz val="10"/>
        <color rgb="FFFF0000"/>
        <rFont val="Arial"/>
        <family val="2"/>
        <charset val="238"/>
      </rPr>
      <t xml:space="preserve">
Gotowy do użycia preparat bezalkoholowy w postaci piany do dezynfekcji i mycia powierzchni oraz wyposażenia wrażliwych na alkohole (również inkubatorów); na bazie chlorku didecylodimetyloamoniowego (bez zawartości H2O2); szerokie spektrum biobójcze: B, F (C. albicans), V (HIV, HBV, HCV, Vaccinia, Rota, Herpes), Tbc; opakowanie 750 ml z końcówką spieniającą.
</t>
    </r>
  </si>
  <si>
    <r>
      <rPr>
        <strike/>
        <sz val="10"/>
        <color rgb="FFFF0000"/>
        <rFont val="Arial"/>
        <family val="2"/>
        <charset val="238"/>
      </rPr>
      <t>Preparat do dezynfekcji małych powierzchni , trudno dostępnych, na bazie propanolu i amfoterycznych związków powierzchniowo czynnych. Bez zawartości chloru, aldehydów, etanolu, fenoli i QAV, Spektrum działania : B (łącznie z MRSA i Tbc), F, V (Rota, Adeno, HIV, HBV, HCV) – do 1 min. Wymagana opinia kliniczna z terenu EU ; dopuszczenie do stosowania na oddziale dziecięcym. Wyrób medyczny. Opakowanie: Butelka 1000 ml</t>
    </r>
    <r>
      <rPr>
        <sz val="10"/>
        <color rgb="FFFF0000"/>
        <rFont val="Arial"/>
        <family val="2"/>
        <charset val="238"/>
      </rPr>
      <t xml:space="preserve">
Gotowy do użycia preparat na bazie min. dwóch alkoholi (bez etanolu) i amfoterycznych związków powierzchniowo czynnych, przeznaczony do szybkiej dezynfekcji powierzchni i sprzętu medycznego; wymagana pozytywna opinia kliniczna IMiDz lub placówki równoważnej gwarantująca bezpieczeństwo zastosowania na oddziałach pediatrycznych. Spektrum działania: bakteriobójczy (wg EN 13727 lub równoważna), drożdżakobójczy (wg EN 13624 lub równoważna), wirusobójczy na wirusy osłonkowe (wg EN 14476 lub równoważna i RKI 10/2022), na Norowirus (wg EN 14476 lub równoważna), i Rotawirusa (wg DVV 2015) - 30 sek., bakteriobójczy, drożdżakobójczy i bójczy wobec prątków gruźlicy (wg EN 16615 lub równoważna), Adenowirus - 1min</t>
    </r>
  </si>
  <si>
    <r>
      <t xml:space="preserve">Preparat w postaci szybkodziałających gotowych do użycia chusteczek do dezynfekcji i mycia powierzchni medycznych wrażliwych nadziałanie alkoholu (w tym </t>
    </r>
    <r>
      <rPr>
        <sz val="10"/>
        <color rgb="FFFF0000"/>
        <rFont val="Arial"/>
        <family val="2"/>
        <charset val="238"/>
      </rPr>
      <t>inkubatory,</t>
    </r>
    <r>
      <rPr>
        <sz val="10"/>
        <rFont val="Arial"/>
        <family val="2"/>
        <charset val="238"/>
      </rPr>
      <t xml:space="preserve"> urządzenia elektroniczne np. sondy USG, monitory, telefony komórkowe), zawiera w składzie H2O2 (&lt; 2%), kwas glikolowy, związki powierzchniowo czynne, bez zawartości alkoholu, chloru, kwasu nadoctowego, QAV; chusteczka o wymiarze 20x20cm i gramaturze 50g/m2; pH: 2,1 - 2,3; </t>
    </r>
    <r>
      <rPr>
        <strike/>
        <sz val="10"/>
        <color rgb="FFED0000"/>
        <rFont val="Arial"/>
        <family val="2"/>
        <charset val="238"/>
      </rPr>
      <t>spektrum działania: zgodnie z EN 16615 lub równoważne B, F, Tbc – 5min, S (Cl. Difficile R 027) – 15min, V zgodnie z RKI V (osłonkowe w tym: HBV, HCV, HIV) - 30sek., V (Adeno, Polyoma SV40, Rotawirus) – 30sek.; możliwość rozszerzenia spektrum o wirusy Polio i Noro zgodnie z EN 14476 lub równoważne; testy wykonane na roztworze odciśniętym z chusteczki lub bezpośrednio z jej udziałem (EN 16615 lub równoważne);</t>
    </r>
    <r>
      <rPr>
        <sz val="10"/>
        <rFont val="Arial"/>
        <family val="2"/>
        <charset val="238"/>
      </rPr>
      <t xml:space="preserve"> </t>
    </r>
    <r>
      <rPr>
        <sz val="10"/>
        <color rgb="FFED0000"/>
        <rFont val="Arial"/>
        <family val="2"/>
        <charset val="238"/>
      </rPr>
      <t>spektrum działania – zgodnie z EN 16615 lub równoważne: B, F – do 2 min , Tbc – 5min; zgodnie z EN 14476 lub równoważne: V (HIV, HBV, HCV, Adeno) – 30s; pełne działanie V ( możliwość rozszerzenia o Noro i Polio) - 30 min;</t>
    </r>
    <r>
      <rPr>
        <sz val="10"/>
        <rFont val="Arial"/>
        <family val="2"/>
        <charset val="238"/>
      </rPr>
      <t xml:space="preserve"> pozytywna opinia producentów urządzeń ultrasonograficznych – Philips oraz Fuji Film; opakowanie flow pack a'100szt; okres trwałości po pierwszym otwarciu - 3 miesiące; możliwość stosowania bez środków ochrony indywidualnej; produkt posiadający podwójną rejestrację (wyrób medyczny i biobójczy);</t>
    </r>
    <r>
      <rPr>
        <sz val="10"/>
        <color rgb="FFED0000"/>
        <rFont val="Arial"/>
        <family val="2"/>
        <charset val="238"/>
      </rPr>
      <t xml:space="preserve"> produkty zgodny z BPR.</t>
    </r>
  </si>
  <si>
    <r>
      <rPr>
        <strike/>
        <sz val="10"/>
        <color rgb="FFED0000"/>
        <rFont val="Arial"/>
        <family val="2"/>
        <charset val="238"/>
      </rPr>
      <t>Preparat w postaci szybkodziałających gotowych do użycia chusteczek do dezynfekcji i mycia powierzchni medycznych wrażliwych nadziałanie alkoholu, na bazie H₂O₂ bez zawartości alkoholu, chloru, QAV, kwasu nadoctowego oraz poliaminy; chusteczka o wymiarze min. 20 x 20 cm i gramaturze min. 50 g/m²; spektrum działania: zgodnie z EN 16615 lub równoważne (test czterech pól) B, F - 5 minut, V zgodnie z RKI V (osłonkowe w tym: HBV, HCV, HIV; Polyoma SV40, Rota) - 30s, V zgodnie z EN 14476 lub równoważne (Adeno) - 1min; testy wykonane na roztworze odciśniętym z chusteczki lub bezpośrednio z jej udziałem (EN 16615 lub równoważne); możliwość stosowania min. 3 miesiące od daty otwarcia opakowania, produkt posiadający rejestrację jako wyrób medyczny, konfekcjonowane w opakowaniu 100 chusteczek.</t>
    </r>
    <r>
      <rPr>
        <sz val="10"/>
        <color rgb="FFED0000"/>
        <rFont val="Arial"/>
        <family val="2"/>
        <charset val="238"/>
      </rPr>
      <t xml:space="preserve">
Preparat bez zapachu i barwników w postaci szybkodziałających gotowych do użycia chusteczek do dezynfekcji i mycia powierzchni medycznych wrażliwych nadziałanie alkoholu (w tym ABS, pleksiglas PMMA); na bazie biodegradowalnych składnikach; H2O2 (2%), Fenoksyetanol (0,5%) - bez zawartości alkoholi alifatycznych, chloru, kwasu nadoctowego, QAV; chusteczka o wymiarze min. 20 x 20 cm i gramaturze min. 50 g/m²; spektrum działania:
* wirusobójczy (wirusy osłonkowe) zgodnie z RKI 10/2022 – test zawiesinowy DVV 2015 - 30 sek
* bakteriobójczy, drożdżakobójczy (zgodnie z VAH 2015), bakteriobójczy, drożdżakobójczy (warunki brudne wg EN 16615 lub równoważne), bakteriobójczy (warunki brudne wg EN 13727 lub równoważne) - 1 min
* drożdżakobójczy (warunki brudne wg EN 13624 lub równoważne) – 2 min
* grzybobójczy (warunki brudne wg EN 16615 lub równoważe), wirusobójczy na wirusy osłonkowe, Poliomawirus SV 40, Rotawirus (warunki brudne wg EN 14476 lub równoważne) - 5 min
* prątkobójczy (warunki brudne wg EN 16615 lub równoważne), grzybobójczy (warunki brudne wg EN 13624 lub równoważne) – 15 min
* prątkobójczy (warunki brudne wg EN 14348 lub równoważne), ograniczone spektrum działania wirusobójczego, Adenowirus, Norowirus MNV (warunki czyste wg EN 14476 lub równoważne) – 30 min
możliwość stosowania min. 3 miesiące od daty otwarcia opakowania, posiadający podwójną rejestrację (produkt biobójczy i wyrób medyczny klasy IIa), konfekcjonowane w opakowaniu typu flowpack 100 chusteczek. Produkt zgodny z BPR.</t>
    </r>
  </si>
  <si>
    <r>
      <rPr>
        <strike/>
        <sz val="10"/>
        <color rgb="FFED0000"/>
        <rFont val="Arial"/>
        <family val="2"/>
        <charset val="238"/>
      </rPr>
      <t>Płynny preparat do jednoczesnego mycia i dezynfekcji wszystkich rodzajów powierzchni w środowisku szpitalnym, nie zawierający aldehydów, chloru, izopropanolu, kwasu nadoctowego i
aktywnego tlenu na bazie QAV, dodecyloaminy, 2-fenoksyetanol, alkilopoliglikozydu. Preparat bez zawartości substancji lotnych i zapachowych o doskonałej tolerancji materiałowej począwszy od metali, linoleum, i PCV, aż po ceramikę, gumę i tworzywa sztuczne. Możliwość dozowania w dozownikach DG1, DG3, Penguin i MS-3. Możliwość zalewania suchych chusteczek. Pozytywna opinia kliniczna IMiDz. Max spektrum działania: B, Tbc, F, V (HBV, HCV, HIV, Noro mysi, Rota, Polyoma SV40, Adeno. Czas i spektrum działania dla stężenia 1%: B, Tbc, F, wirusy HBV, HCV, HIV, Rota – do 15 min Wyrób medyczny klasy II A . Opakowanie : Kanister 6 litrów</t>
    </r>
    <r>
      <rPr>
        <sz val="10"/>
        <color rgb="FFED0000"/>
        <rFont val="Arial"/>
        <family val="2"/>
        <charset val="238"/>
      </rPr>
      <t xml:space="preserve">
Preparat w koncentracie przeznaczony do mycia i dezynfekcji wszystkich rodzajów zmywalnych powierzchni w środowisku szpitalnym; opakowanie kompatybilne z urządzeniami dozującymi DG1, DG3 oraz z możliwością zastosowania z systemem suchych chusteczek; o trwałości niezanieczyszczonego roztworu przez co najmniej 14 dni; wymagana pozytywna opinia kliniczna IMiDz lub placówki równoważnej gwarantująca bezpieczeństwo zastosowania na oddziałach pediatrycznych; substancje aktywne: 2-fenoksyetanol, N,N-bis-(3-aminopropylo) dodecyloamina, chlorek benzalkoniowy (bezaldehydowy, bez substancji lotnych i zapachowych); spektrum działania roztworu roboczego: bakteriobójczy, drożdżobójczy wg. DGHM (warunki czyste i brudne) - 1%, 15min; prątkobójczy, mykobakteriobójczy wg. EN 14348 lub równoważne (warunki czyste i brudne) - 1,5%, 60min; wirusobójczy m.in. wobec wszystkich wirusów osłonionych (łącznie z HBV, HCV i HIV) - zgodnie z zaleceniem 01/2004 RKI (Instytut Roberta Kocha) - 0,5%, 15min; wirusobójczy wobec: Adeno, Polyoma SV 40, Rota, Norowirus mysi (MNV) - do 2%, do 60min; produkt posiadający podwójną rejestrację (wyrób medyczny i biobójczy)
</t>
    </r>
  </si>
  <si>
    <r>
      <rPr>
        <strike/>
        <sz val="10"/>
        <color rgb="FFED0000"/>
        <rFont val="Arial"/>
        <family val="2"/>
        <charset val="238"/>
      </rPr>
      <t>Płynny preparat do jednoczesnego mycia i dezynfekcji wszystkich rodzajów powierzchni w środowisku szpitalnym, nie zawierający aldehydów, chloru, izopropanolu, kwasu nadoctowego i
aktywnego tlenu na bazie QAV, dodecyloaminy, 2-fenoksyetanol, alkilopoliglikozydu. Preparat bez zawartości substancji lotnych i zapachowych o doskonałej tolerancji materiałowej począwszy od metali, linoleum, i PCV, aż po ceramikę, gumę i tworzywa sztuczne. Możliwość dozowania w dozownikach DG1, DG3, Penguin i MS-3. Możliwość zalewania suchych chusteczek. Pozytywna opinia kliniczna IMiDz. Max spektrum działania: B, Tbc, F, V (HBV, HCV, HIV, Noro mysi, Rota, Polyoma SV40, Adeno. Czas i spektrum działania dla stężenia 1%: B, Tbc, F, wirusy HBV, HCV, HIV, Rota – do 15 min Wyrób medyczny. Opakowanie : Butelka 2,0 l z dozownikiem</t>
    </r>
    <r>
      <rPr>
        <sz val="10"/>
        <color rgb="FFED0000"/>
        <rFont val="Arial"/>
        <family val="2"/>
        <charset val="238"/>
      </rPr>
      <t xml:space="preserve">
Preparat w koncentracie przeznaczony do mycia i dezynfekcji wszystkich rodzajów zmywalnych powierzchni w środowisku szpitalnym; opakowanie kompatybilne z urządzeniami dozującymi DG1, DG3 oraz z możliwością zastosowania z systemem suchych chusteczek; o trwałości niezanieczyszczonego roztworu przez co najmniej 14 dni; wymagana pozytywna opinia kliniczna IMiDz lub placówki równoważnej gwarantująca bezpieczeństwo zastosowania na oddziałach pediatrycznych; substancje aktywne: 2-fenoksyetanol, N,N-bis-(3-aminopropylo) dodecyloamina, chlorek benzalkoniowy (bezaldehydowy, bez substancji lotnych i zapachowych); spektrum działania roztworu roboczego: bakteriobójczy, drożdżobójczy wg. DGHM (warunki czyste i brudne) - 1%, 15min; prątkobójczy, mykobakteriobójczy wg. EN 14348 lub równoważne (warunki czyste i brudne) - 1,5%, 60min; wirusobójczy m.in. wobec wszystkich wirusów osłonionych (łącznie z HBV, HCV i HIV) - zgodnie z zaleceniem 01/2004 RKI (Instytut Roberta Kocha) - 0,5%, 15min; wirusobójczy wobec: Adeno, Polyoma SV 40, Rota, Norowirus mysi (MNV) - do 2%, do 60min; produkt posiadający podwójną rejestrację (wyrób medyczny i biobójczy)
</t>
    </r>
  </si>
  <si>
    <r>
      <rPr>
        <strike/>
        <sz val="10"/>
        <color rgb="FFED0000"/>
        <rFont val="Arial"/>
        <family val="2"/>
        <charset val="238"/>
      </rPr>
      <t xml:space="preserve">Preparat w postaci proszku, generujący aktywny tlen,  preparat myjąco – dezynfekcyjny do wszelkich powierzchni zmywalnych, również delikatnych tworzyw sztucznych. Oparty na działaniu kwasu nadoctowego. Skuteczny także w obecności zanieczyszczeń organicznych. Przygotowanie roztworu roboczego poprzez dodanie preparatu do wody o temperaturze nie przekraczającej temperatury pokojowej. Spectrum: B, Tbc, F, V (z)* – 10 min.; S (Bacillus subtilis – 15 min., Clostridium Difficile rybotyp  027 i Clostridium Perfringens – 10 min.)
*(z) – aktywny także w obecności*(z) – aktywny także w obecności zanieczyszczeń organicznych. Wyrob medyczny. Opakowanie: Pojemnik 160g. </t>
    </r>
    <r>
      <rPr>
        <sz val="10"/>
        <color rgb="FFED0000"/>
        <rFont val="Arial"/>
        <family val="2"/>
        <charset val="238"/>
      </rPr>
      <t xml:space="preserve">
Tlenowy preparat w postaci higroskopijnego proszku, do mycia i dezynfekcji w obszarach wysokiego ryzyka nieinwazyjnych i niezanurzalnych wyrobów medycznych; przygotowanie roztworu w wodzie do 30°C; roztwór aktywny do 8 godzin; oparty na działaniu kwasu nadoctowego - bez nadboranu, aldehydów, związków amoniowych, chloru, fenolu; wskazany przez RKI dla ognisk epidemicznych dla zakresu skuteczności A/B; posiadający doskonałą kompatybilność materiałową oraz neutralne pH ok. 8,5 +/- 0,5 - dla stężenia 1% - 2%; spektrum działania: bakteriobójczy (EN 13727/EN 16615 lub równoważne); drożdżakobójczy (EN 13624/EN 16615 lub równoważne) – 1%, 5min; grzybobójczy (EN 13624/EN 16615 lub równoważne), prątkobójczy (w tym prątki gruźlicy) (EN 14348/EN 16615 lub równoważne), wirusobójczy (EN 14476 lub równoważne) – 2%, 15min; ograniczone działanie wirusobójcze (EN 14476 lub równoważne) – 1%, 10min; norowirus (zalecenia RKI 10/2022) – 2%, 10min; C.difficile (EN 17126 lub równoważne) – 1%, 15min; sporobójczy (EN 17126  lub równoważne) – 2%, 30min; wyrób medyczny.
</t>
    </r>
  </si>
  <si>
    <r>
      <rPr>
        <strike/>
        <sz val="10"/>
        <color rgb="FFED0000"/>
        <rFont val="Arial"/>
        <family val="2"/>
        <charset val="238"/>
      </rPr>
      <t>Preparat chlorowy w postaci szybko i całkowicie rozpuszczalnych tabletek musujących, do jednoczesnej dezynfekcji i mycia dużych zmywalnych powierzchni, przedmiotów także w kuchenkach oddziałowych, oparty o troklozen sodu, bez aldehydu, fenolu, toluenu, benzenu i ich pochodnych. Łatwe przygotowanie roztworu, pH 5,0-6,0. Spektrum: B, Tbc, F, V, Clostridium Difficile-rybotyp 027. Czas działania: B, Tbc, F, V – do 15 min. Produkt biobójczy. Opakowanie : Pojemnik 150 tabletek.</t>
    </r>
    <r>
      <rPr>
        <sz val="10"/>
        <color rgb="FFED0000"/>
        <rFont val="Arial"/>
        <family val="2"/>
        <charset val="238"/>
      </rPr>
      <t xml:space="preserve">
Preparat myjąco-dezynfekcyjny przeznaczony do dezynfekcji dużych zmywalnych powierzchni (również obciążonych materiałem organicznym); z możliwością zalewania plam krwi, wydalin, wydzielin; na bazie 41,4 g troklozenu sodu, zawierający tenzydy myjace; w postaci jednofazowych tabletek o masie 4,1g; działający na B, Tbc, F, V, S (potwierdzone działanie na Clostridium difficile R027 w warunkach brudnych); przebadany przez PZH oraz EN 13704 lub równoważne; opakowanie : puszka 150 tabletek.
</t>
    </r>
  </si>
  <si>
    <r>
      <rPr>
        <b/>
        <sz val="11"/>
        <rFont val="Arial"/>
        <family val="2"/>
        <charset val="238"/>
      </rPr>
      <t xml:space="preserve">Część nr 4  Preparaty do mycia i dezynfekcji dużych powierzchni  ZMIANA                          </t>
    </r>
    <r>
      <rPr>
        <sz val="11"/>
        <rFont val="Arial"/>
        <family val="2"/>
        <charset val="238"/>
      </rPr>
      <t xml:space="preserve">                       </t>
    </r>
  </si>
  <si>
    <r>
      <rPr>
        <b/>
        <sz val="10"/>
        <rFont val="Arial"/>
        <family val="2"/>
        <charset val="238"/>
      </rPr>
      <t xml:space="preserve">Część nr 3  Preparaty do mycia i dezynfekcji małych powierzchni ZMIANA                       </t>
    </r>
    <r>
      <rPr>
        <sz val="10"/>
        <rFont val="Arial"/>
        <family val="2"/>
        <charset val="238"/>
      </rPr>
      <t xml:space="preserve">                       </t>
    </r>
  </si>
  <si>
    <t xml:space="preserve"> Część nr 2  Preparaty do dezynfekcji skóry i błon śluzowych ZMIANA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</si>
</sst>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quot; zł&quot;"/>
    <numFmt numFmtId="165" formatCode="#,##0.00\ &quot;zł&quot;"/>
    <numFmt numFmtId="166" formatCode="[$-415]General"/>
  </numFmts>
  <fonts count="19" x14ac:knownFonts="1">
    <font>
      <sz val="10"/>
      <name val="Arial CE"/>
      <family val="2"/>
      <charset val="238"/>
    </font>
    <font>
      <b/>
      <sz val="12"/>
      <name val="Arial"/>
      <family val="2"/>
      <charset val="238"/>
    </font>
    <font>
      <sz val="12"/>
      <name val="Arial"/>
      <family val="2"/>
      <charset val="238"/>
    </font>
    <font>
      <b/>
      <sz val="13.5"/>
      <name val="Arial CE"/>
      <family val="2"/>
      <charset val="238"/>
    </font>
    <font>
      <sz val="12"/>
      <name val="Times New Roman"/>
      <family val="1"/>
      <charset val="238"/>
    </font>
    <font>
      <b/>
      <sz val="8"/>
      <name val="Arial"/>
      <family val="2"/>
      <charset val="238"/>
    </font>
    <font>
      <b/>
      <sz val="11"/>
      <name val="Arial"/>
      <family val="2"/>
      <charset val="238"/>
    </font>
    <font>
      <sz val="9"/>
      <name val="Arial"/>
      <family val="2"/>
      <charset val="238"/>
    </font>
    <font>
      <b/>
      <sz val="10"/>
      <name val="Arial"/>
      <family val="2"/>
      <charset val="238"/>
    </font>
    <font>
      <sz val="10"/>
      <name val="Arial"/>
      <family val="2"/>
      <charset val="238"/>
    </font>
    <font>
      <sz val="11"/>
      <name val="Arial"/>
      <family val="2"/>
      <charset val="238"/>
    </font>
    <font>
      <sz val="11"/>
      <name val="Arial CE"/>
      <family val="2"/>
      <charset val="238"/>
    </font>
    <font>
      <i/>
      <sz val="11"/>
      <color rgb="FF7F7F7F"/>
      <name val="Calibri"/>
      <family val="2"/>
      <charset val="238"/>
    </font>
    <font>
      <sz val="9"/>
      <color rgb="FF000000"/>
      <name val="Arial"/>
      <family val="2"/>
      <charset val="238"/>
    </font>
    <font>
      <strike/>
      <sz val="10"/>
      <name val="Arial"/>
      <family val="2"/>
      <charset val="238"/>
    </font>
    <font>
      <sz val="10"/>
      <color rgb="FFFF0000"/>
      <name val="Arial"/>
      <family val="2"/>
      <charset val="238"/>
    </font>
    <font>
      <strike/>
      <sz val="10"/>
      <color rgb="FFFF0000"/>
      <name val="Arial"/>
      <family val="2"/>
      <charset val="238"/>
    </font>
    <font>
      <sz val="10"/>
      <color rgb="FFED0000"/>
      <name val="Arial"/>
      <family val="2"/>
      <charset val="238"/>
    </font>
    <font>
      <strike/>
      <sz val="10"/>
      <color rgb="FFED0000"/>
      <name val="Arial"/>
      <family val="2"/>
      <charset val="238"/>
    </font>
  </fonts>
  <fills count="4">
    <fill>
      <patternFill patternType="none"/>
    </fill>
    <fill>
      <patternFill patternType="gray125"/>
    </fill>
    <fill>
      <patternFill patternType="solid">
        <fgColor rgb="FFFFFFFF"/>
        <bgColor rgb="FFFFFFFF"/>
      </patternFill>
    </fill>
    <fill>
      <patternFill patternType="solid">
        <fgColor theme="0"/>
        <bgColor indexed="64"/>
      </patternFill>
    </fill>
  </fills>
  <borders count="19">
    <border>
      <left/>
      <right/>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8"/>
      </left>
      <right style="thin">
        <color indexed="8"/>
      </right>
      <top/>
      <bottom style="thin">
        <color indexed="8"/>
      </bottom>
      <diagonal/>
    </border>
    <border>
      <left style="thin">
        <color indexed="8"/>
      </left>
      <right style="thin">
        <color indexed="8"/>
      </right>
      <top style="double">
        <color indexed="8"/>
      </top>
      <bottom style="double">
        <color indexed="8"/>
      </bottom>
      <diagonal/>
    </border>
    <border>
      <left/>
      <right style="thin">
        <color indexed="8"/>
      </right>
      <top style="double">
        <color indexed="8"/>
      </top>
      <bottom style="double">
        <color indexed="8"/>
      </bottom>
      <diagonal/>
    </border>
    <border>
      <left style="double">
        <color indexed="8"/>
      </left>
      <right/>
      <top style="double">
        <color indexed="8"/>
      </top>
      <bottom style="double">
        <color indexed="8"/>
      </bottom>
      <diagonal/>
    </border>
    <border>
      <left/>
      <right/>
      <top style="double">
        <color indexed="8"/>
      </top>
      <bottom style="double">
        <color indexed="8"/>
      </bottom>
      <diagonal/>
    </border>
    <border>
      <left/>
      <right/>
      <top style="double">
        <color indexed="8"/>
      </top>
      <bottom/>
      <diagonal/>
    </border>
    <border>
      <left style="thin">
        <color indexed="8"/>
      </left>
      <right style="thin">
        <color indexed="8"/>
      </right>
      <top/>
      <bottom/>
      <diagonal/>
    </border>
    <border>
      <left style="thin">
        <color indexed="8"/>
      </left>
      <right style="double">
        <color indexed="8"/>
      </right>
      <top style="double">
        <color indexed="8"/>
      </top>
      <bottom style="double">
        <color indexed="8"/>
      </bottom>
      <diagonal/>
    </border>
    <border>
      <left style="thin">
        <color rgb="FF000000"/>
      </left>
      <right style="thin">
        <color rgb="FF000000"/>
      </right>
      <top style="thin">
        <color rgb="FF000000"/>
      </top>
      <bottom style="thin">
        <color rgb="FF000000"/>
      </bottom>
      <diagonal/>
    </border>
    <border>
      <left/>
      <right/>
      <top/>
      <bottom style="thin">
        <color indexed="8"/>
      </bottom>
      <diagonal/>
    </border>
  </borders>
  <cellStyleXfs count="2">
    <xf numFmtId="0" fontId="0" fillId="0" borderId="0"/>
    <xf numFmtId="166" fontId="12" fillId="0" borderId="0" applyBorder="0" applyProtection="0"/>
  </cellStyleXfs>
  <cellXfs count="151">
    <xf numFmtId="0" fontId="0" fillId="0" borderId="0" xfId="0"/>
    <xf numFmtId="0" fontId="1" fillId="0" borderId="0" xfId="0" applyFont="1"/>
    <xf numFmtId="0" fontId="2" fillId="0" borderId="0" xfId="0" applyFont="1"/>
    <xf numFmtId="0" fontId="3" fillId="0" borderId="0" xfId="0" applyFont="1"/>
    <xf numFmtId="0" fontId="0" fillId="0" borderId="0" xfId="0" applyAlignment="1">
      <alignment horizontal="left" vertical="top" wrapText="1" indent="1"/>
    </xf>
    <xf numFmtId="0" fontId="0" fillId="0" borderId="0" xfId="0" applyAlignment="1">
      <alignment vertical="top" wrapText="1"/>
    </xf>
    <xf numFmtId="0" fontId="4" fillId="0" borderId="0" xfId="0" applyFont="1"/>
    <xf numFmtId="0" fontId="1" fillId="0" borderId="0" xfId="0" applyFont="1" applyAlignment="1">
      <alignment horizontal="left"/>
    </xf>
    <xf numFmtId="0" fontId="6" fillId="0" borderId="1" xfId="0" applyFont="1" applyBorder="1" applyAlignment="1">
      <alignment horizontal="center" vertical="center" wrapText="1"/>
    </xf>
    <xf numFmtId="0" fontId="7" fillId="0" borderId="1" xfId="0" applyFont="1" applyBorder="1" applyAlignment="1">
      <alignment vertical="top" wrapText="1"/>
    </xf>
    <xf numFmtId="0" fontId="7" fillId="0" borderId="2" xfId="0" applyFont="1" applyBorder="1" applyAlignment="1">
      <alignment horizontal="center" vertical="center" wrapText="1"/>
    </xf>
    <xf numFmtId="165" fontId="7" fillId="0" borderId="2" xfId="0" applyNumberFormat="1" applyFont="1" applyBorder="1" applyAlignment="1">
      <alignment horizontal="center" vertical="center" wrapText="1"/>
    </xf>
    <xf numFmtId="9" fontId="7" fillId="0" borderId="2" xfId="0" applyNumberFormat="1" applyFont="1" applyBorder="1" applyAlignment="1">
      <alignment horizontal="center" vertical="center"/>
    </xf>
    <xf numFmtId="164" fontId="7" fillId="0" borderId="2" xfId="0" applyNumberFormat="1" applyFont="1" applyBorder="1" applyAlignment="1">
      <alignment vertical="top" wrapText="1"/>
    </xf>
    <xf numFmtId="0" fontId="6" fillId="0" borderId="2" xfId="0" applyFont="1" applyBorder="1" applyAlignment="1">
      <alignment horizontal="center" vertical="center" wrapText="1"/>
    </xf>
    <xf numFmtId="0" fontId="7" fillId="0" borderId="2" xfId="0" applyFont="1" applyBorder="1" applyAlignment="1">
      <alignment vertical="top" wrapText="1"/>
    </xf>
    <xf numFmtId="0" fontId="6" fillId="0" borderId="3" xfId="0" applyFont="1" applyBorder="1" applyAlignment="1">
      <alignment horizontal="center" vertical="top" wrapText="1"/>
    </xf>
    <xf numFmtId="0" fontId="7" fillId="0" borderId="4" xfId="0" applyFont="1" applyBorder="1" applyAlignment="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165" fontId="7" fillId="0" borderId="4" xfId="0" applyNumberFormat="1" applyFont="1" applyBorder="1" applyAlignment="1">
      <alignment horizontal="center" vertical="center" wrapText="1"/>
    </xf>
    <xf numFmtId="9" fontId="7" fillId="0" borderId="3" xfId="0" applyNumberFormat="1" applyFont="1" applyBorder="1" applyAlignment="1">
      <alignment horizontal="center" vertical="center"/>
    </xf>
    <xf numFmtId="164" fontId="7" fillId="0" borderId="3" xfId="0" applyNumberFormat="1" applyFont="1" applyBorder="1" applyAlignment="1">
      <alignment vertical="top" wrapText="1"/>
    </xf>
    <xf numFmtId="0" fontId="7" fillId="0" borderId="3" xfId="0" applyFont="1" applyBorder="1" applyAlignment="1">
      <alignment horizontal="left" vertical="center" wrapText="1"/>
    </xf>
    <xf numFmtId="165" fontId="7" fillId="0" borderId="3" xfId="0" applyNumberFormat="1" applyFont="1" applyBorder="1" applyAlignment="1">
      <alignment horizontal="center" vertical="center" wrapText="1"/>
    </xf>
    <xf numFmtId="0" fontId="1" fillId="0" borderId="4" xfId="0" applyFont="1" applyBorder="1" applyAlignment="1">
      <alignment horizontal="center"/>
    </xf>
    <xf numFmtId="165" fontId="1" fillId="0" borderId="4" xfId="0" applyNumberFormat="1" applyFont="1" applyBorder="1" applyAlignment="1">
      <alignment horizontal="center"/>
    </xf>
    <xf numFmtId="0" fontId="7" fillId="0" borderId="5" xfId="0" applyFont="1" applyBorder="1" applyAlignment="1">
      <alignment horizontal="center" vertical="center" wrapText="1"/>
    </xf>
    <xf numFmtId="0" fontId="13" fillId="0" borderId="4" xfId="0" applyFont="1" applyBorder="1" applyAlignment="1">
      <alignment vertical="center" wrapText="1"/>
    </xf>
    <xf numFmtId="0" fontId="7" fillId="0" borderId="1" xfId="0" applyFont="1" applyBorder="1" applyAlignment="1">
      <alignment horizontal="center" vertical="center" wrapText="1"/>
    </xf>
    <xf numFmtId="165" fontId="7" fillId="0" borderId="1" xfId="0" applyNumberFormat="1" applyFont="1" applyBorder="1" applyAlignment="1">
      <alignment horizontal="center" vertical="center" wrapText="1"/>
    </xf>
    <xf numFmtId="0" fontId="6" fillId="0" borderId="6" xfId="0" applyFont="1" applyBorder="1" applyAlignment="1">
      <alignment horizontal="center" vertical="top" wrapText="1"/>
    </xf>
    <xf numFmtId="0" fontId="7" fillId="0" borderId="7" xfId="0" applyFont="1" applyBorder="1" applyAlignment="1">
      <alignment horizontal="left" vertical="center" wrapText="1"/>
    </xf>
    <xf numFmtId="0" fontId="7" fillId="0" borderId="8" xfId="0" applyFont="1" applyBorder="1" applyAlignment="1">
      <alignment horizontal="center" vertical="center" wrapText="1"/>
    </xf>
    <xf numFmtId="0" fontId="7" fillId="0" borderId="7" xfId="0" applyFont="1" applyBorder="1" applyAlignment="1">
      <alignment horizontal="center" vertical="center" wrapText="1"/>
    </xf>
    <xf numFmtId="165" fontId="7" fillId="0" borderId="7" xfId="0" applyNumberFormat="1" applyFont="1" applyBorder="1" applyAlignment="1">
      <alignment horizontal="center" vertical="center" wrapText="1"/>
    </xf>
    <xf numFmtId="165" fontId="7" fillId="0" borderId="9" xfId="0" applyNumberFormat="1" applyFont="1" applyBorder="1" applyAlignment="1">
      <alignment horizontal="center" vertical="center" wrapText="1"/>
    </xf>
    <xf numFmtId="9" fontId="7" fillId="0" borderId="6" xfId="0" applyNumberFormat="1" applyFont="1" applyBorder="1" applyAlignment="1">
      <alignment horizontal="center" vertical="center"/>
    </xf>
    <xf numFmtId="164" fontId="7" fillId="0" borderId="6" xfId="0" applyNumberFormat="1" applyFont="1" applyBorder="1" applyAlignment="1">
      <alignment vertical="top" wrapText="1"/>
    </xf>
    <xf numFmtId="0" fontId="6" fillId="0" borderId="4" xfId="0" applyFont="1" applyBorder="1" applyAlignment="1">
      <alignment horizontal="center" vertical="top" wrapText="1"/>
    </xf>
    <xf numFmtId="9" fontId="7" fillId="0" borderId="4" xfId="0" applyNumberFormat="1" applyFont="1" applyBorder="1" applyAlignment="1">
      <alignment horizontal="center" vertical="center"/>
    </xf>
    <xf numFmtId="164" fontId="7" fillId="0" borderId="4" xfId="0" applyNumberFormat="1" applyFont="1" applyBorder="1" applyAlignment="1">
      <alignment vertical="top" wrapText="1"/>
    </xf>
    <xf numFmtId="164" fontId="1" fillId="0" borderId="4" xfId="0" applyNumberFormat="1" applyFont="1" applyBorder="1" applyAlignment="1">
      <alignment horizontal="center"/>
    </xf>
    <xf numFmtId="165" fontId="7" fillId="0" borderId="2" xfId="0" applyNumberFormat="1" applyFont="1" applyBorder="1" applyAlignment="1">
      <alignment horizontal="center" vertical="center"/>
    </xf>
    <xf numFmtId="165" fontId="1" fillId="0" borderId="4" xfId="0" applyNumberFormat="1" applyFont="1" applyBorder="1"/>
    <xf numFmtId="0" fontId="9" fillId="0" borderId="0" xfId="0" applyFont="1"/>
    <xf numFmtId="0" fontId="9" fillId="0" borderId="0" xfId="0" applyFont="1" applyAlignment="1">
      <alignment horizontal="center"/>
    </xf>
    <xf numFmtId="0" fontId="8" fillId="0" borderId="4" xfId="0" applyFont="1" applyBorder="1" applyAlignment="1">
      <alignment horizontal="center" vertical="center" wrapText="1"/>
    </xf>
    <xf numFmtId="0" fontId="9" fillId="0" borderId="4" xfId="0" applyFont="1" applyBorder="1" applyAlignment="1">
      <alignment vertical="top" wrapText="1"/>
    </xf>
    <xf numFmtId="0" fontId="9" fillId="0" borderId="4" xfId="0" applyFont="1" applyBorder="1" applyAlignment="1">
      <alignment horizontal="center" vertical="center" wrapText="1"/>
    </xf>
    <xf numFmtId="165" fontId="9" fillId="0" borderId="4" xfId="0" applyNumberFormat="1" applyFont="1" applyBorder="1" applyAlignment="1">
      <alignment horizontal="center" vertical="center" wrapText="1"/>
    </xf>
    <xf numFmtId="9" fontId="9" fillId="0" borderId="4" xfId="0" applyNumberFormat="1" applyFont="1" applyBorder="1" applyAlignment="1">
      <alignment horizontal="center" vertical="center"/>
    </xf>
    <xf numFmtId="0" fontId="9" fillId="0" borderId="4" xfId="0" applyFont="1" applyBorder="1" applyAlignment="1">
      <alignment vertical="center" wrapText="1"/>
    </xf>
    <xf numFmtId="164" fontId="9" fillId="0" borderId="4" xfId="0" applyNumberFormat="1" applyFont="1" applyBorder="1" applyAlignment="1">
      <alignment vertical="top" wrapText="1"/>
    </xf>
    <xf numFmtId="9" fontId="9" fillId="0" borderId="4" xfId="0" applyNumberFormat="1" applyFont="1" applyBorder="1" applyAlignment="1">
      <alignment horizontal="center" vertical="center" wrapText="1"/>
    </xf>
    <xf numFmtId="165" fontId="9" fillId="0" borderId="6" xfId="0" applyNumberFormat="1" applyFont="1" applyBorder="1" applyAlignment="1">
      <alignment horizontal="center" vertical="center" wrapText="1"/>
    </xf>
    <xf numFmtId="0" fontId="9" fillId="0" borderId="4" xfId="0" applyFont="1" applyBorder="1" applyAlignment="1">
      <alignment horizontal="left" vertical="center" wrapText="1"/>
    </xf>
    <xf numFmtId="165" fontId="9" fillId="0" borderId="4" xfId="0" applyNumberFormat="1" applyFont="1" applyBorder="1" applyAlignment="1">
      <alignment horizontal="center" vertical="center"/>
    </xf>
    <xf numFmtId="0" fontId="6" fillId="0" borderId="0" xfId="0" applyFont="1"/>
    <xf numFmtId="0" fontId="10" fillId="0" borderId="0" xfId="0" applyFont="1"/>
    <xf numFmtId="0" fontId="11" fillId="0" borderId="0" xfId="0" applyFont="1"/>
    <xf numFmtId="0" fontId="8" fillId="0" borderId="0" xfId="0" applyFont="1"/>
    <xf numFmtId="0" fontId="8" fillId="0" borderId="1" xfId="0" applyFont="1" applyBorder="1" applyAlignment="1">
      <alignment horizontal="center" vertical="top" wrapText="1"/>
    </xf>
    <xf numFmtId="0" fontId="9" fillId="0" borderId="1" xfId="0" applyFont="1" applyBorder="1" applyAlignment="1">
      <alignment vertical="top" wrapText="1"/>
    </xf>
    <xf numFmtId="0" fontId="9" fillId="0" borderId="1" xfId="0" applyFont="1" applyBorder="1" applyAlignment="1">
      <alignment horizontal="center" vertical="center" wrapText="1"/>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9" fontId="9" fillId="0" borderId="2" xfId="0" applyNumberFormat="1" applyFont="1" applyBorder="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top" wrapText="1"/>
    </xf>
    <xf numFmtId="0" fontId="8" fillId="0" borderId="2" xfId="0" applyFont="1" applyBorder="1" applyAlignment="1">
      <alignment horizontal="center" vertical="top" wrapText="1"/>
    </xf>
    <xf numFmtId="165" fontId="9" fillId="0" borderId="2" xfId="0" applyNumberFormat="1" applyFont="1" applyBorder="1" applyAlignment="1">
      <alignment horizontal="center" vertical="center" wrapText="1"/>
    </xf>
    <xf numFmtId="0" fontId="9" fillId="0" borderId="10" xfId="0" applyFont="1" applyBorder="1" applyAlignment="1">
      <alignment horizontal="center" vertical="center"/>
    </xf>
    <xf numFmtId="164" fontId="8" fillId="0" borderId="10" xfId="0" applyNumberFormat="1" applyFont="1" applyBorder="1" applyAlignment="1">
      <alignment horizontal="center" vertical="center"/>
    </xf>
    <xf numFmtId="0" fontId="9" fillId="0" borderId="11" xfId="0" applyFont="1" applyBorder="1" applyAlignment="1">
      <alignment horizontal="center" vertical="center"/>
    </xf>
    <xf numFmtId="165" fontId="9" fillId="0" borderId="2" xfId="0" applyNumberFormat="1" applyFont="1" applyBorder="1" applyAlignment="1">
      <alignment horizontal="center" vertical="center"/>
    </xf>
    <xf numFmtId="0" fontId="8" fillId="0" borderId="11" xfId="0" applyFont="1" applyBorder="1" applyAlignment="1">
      <alignment horizontal="center" vertical="center"/>
    </xf>
    <xf numFmtId="0" fontId="8" fillId="0" borderId="10" xfId="0" applyFont="1" applyBorder="1" applyAlignment="1">
      <alignment horizontal="center" vertical="center"/>
    </xf>
    <xf numFmtId="9" fontId="9" fillId="0" borderId="1" xfId="0" applyNumberFormat="1" applyFont="1" applyBorder="1" applyAlignment="1">
      <alignment horizontal="center" vertical="center" wrapText="1"/>
    </xf>
    <xf numFmtId="165" fontId="9" fillId="0" borderId="1" xfId="0" applyNumberFormat="1" applyFont="1" applyBorder="1" applyAlignment="1">
      <alignment horizontal="center" vertical="center"/>
    </xf>
    <xf numFmtId="0" fontId="8" fillId="0" borderId="15" xfId="0" applyFont="1" applyBorder="1" applyAlignment="1">
      <alignment horizontal="center" vertical="top" wrapText="1"/>
    </xf>
    <xf numFmtId="0" fontId="9" fillId="0" borderId="9" xfId="0" applyFont="1" applyBorder="1" applyAlignment="1">
      <alignment horizontal="left" vertical="top" wrapText="1"/>
    </xf>
    <xf numFmtId="0" fontId="9" fillId="0" borderId="9" xfId="0" applyFont="1" applyBorder="1" applyAlignment="1">
      <alignment horizontal="center" vertical="center" wrapText="1"/>
    </xf>
    <xf numFmtId="165" fontId="9" fillId="0" borderId="15"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9" fontId="9" fillId="0" borderId="9" xfId="0" applyNumberFormat="1" applyFont="1" applyBorder="1" applyAlignment="1">
      <alignment horizontal="center" vertical="center" wrapText="1"/>
    </xf>
    <xf numFmtId="165" fontId="9" fillId="0" borderId="9" xfId="0" applyNumberFormat="1" applyFont="1" applyBorder="1" applyAlignment="1">
      <alignment horizontal="center" vertical="center"/>
    </xf>
    <xf numFmtId="0" fontId="9" fillId="0" borderId="15" xfId="0" applyFont="1" applyBorder="1" applyAlignment="1">
      <alignment horizontal="center" vertical="center" wrapText="1"/>
    </xf>
    <xf numFmtId="165" fontId="8" fillId="0" borderId="16" xfId="0" applyNumberFormat="1" applyFont="1" applyBorder="1" applyAlignment="1">
      <alignment horizontal="center" vertical="center"/>
    </xf>
    <xf numFmtId="0" fontId="0" fillId="0" borderId="0" xfId="0" applyAlignment="1">
      <alignment horizontal="center"/>
    </xf>
    <xf numFmtId="0" fontId="8" fillId="0" borderId="3" xfId="0" applyFont="1" applyBorder="1" applyAlignment="1">
      <alignment horizontal="center" vertical="top" wrapText="1"/>
    </xf>
    <xf numFmtId="0" fontId="9" fillId="0" borderId="3" xfId="0" applyFont="1" applyBorder="1" applyAlignment="1">
      <alignment vertical="top" wrapText="1"/>
    </xf>
    <xf numFmtId="0" fontId="9" fillId="0" borderId="3" xfId="0" applyFont="1" applyBorder="1" applyAlignment="1">
      <alignment horizontal="center" vertical="center" wrapText="1"/>
    </xf>
    <xf numFmtId="165" fontId="9" fillId="0" borderId="3" xfId="0" applyNumberFormat="1" applyFont="1" applyBorder="1" applyAlignment="1">
      <alignment horizontal="center" vertical="center" wrapText="1"/>
    </xf>
    <xf numFmtId="164" fontId="9" fillId="0" borderId="3" xfId="0" applyNumberFormat="1" applyFont="1" applyBorder="1" applyAlignment="1">
      <alignment horizontal="center" vertical="center" wrapText="1"/>
    </xf>
    <xf numFmtId="9" fontId="9" fillId="0" borderId="3" xfId="0" applyNumberFormat="1" applyFont="1" applyBorder="1" applyAlignment="1">
      <alignment horizontal="center" vertical="center" wrapText="1"/>
    </xf>
    <xf numFmtId="165" fontId="9" fillId="0" borderId="3" xfId="0" applyNumberFormat="1" applyFont="1" applyBorder="1" applyAlignment="1">
      <alignment horizontal="center" vertical="center"/>
    </xf>
    <xf numFmtId="166" fontId="17" fillId="0" borderId="17" xfId="1" applyFont="1" applyBorder="1" applyAlignment="1">
      <alignment horizontal="left" vertical="top" wrapText="1"/>
    </xf>
    <xf numFmtId="0" fontId="17" fillId="0" borderId="1" xfId="0" applyFont="1" applyBorder="1" applyAlignment="1">
      <alignment vertical="top" wrapText="1"/>
    </xf>
    <xf numFmtId="164" fontId="7" fillId="3" borderId="0" xfId="0" applyNumberFormat="1" applyFont="1" applyFill="1" applyAlignment="1">
      <alignment horizontal="center" vertical="center" wrapText="1"/>
    </xf>
    <xf numFmtId="0" fontId="8" fillId="3" borderId="4" xfId="0" applyFont="1" applyFill="1" applyBorder="1" applyAlignment="1">
      <alignment horizontal="center" vertical="center" wrapText="1"/>
    </xf>
    <xf numFmtId="0" fontId="9" fillId="3" borderId="4" xfId="0" applyFont="1" applyFill="1" applyBorder="1" applyAlignment="1">
      <alignment vertical="top" wrapText="1"/>
    </xf>
    <xf numFmtId="0" fontId="9" fillId="3" borderId="4" xfId="0" applyFont="1" applyFill="1" applyBorder="1" applyAlignment="1">
      <alignment horizontal="center" vertical="center" wrapText="1"/>
    </xf>
    <xf numFmtId="165" fontId="9" fillId="3" borderId="4" xfId="0" applyNumberFormat="1" applyFont="1" applyFill="1" applyBorder="1" applyAlignment="1">
      <alignment horizontal="center" vertical="center" wrapText="1"/>
    </xf>
    <xf numFmtId="9" fontId="9" fillId="3" borderId="4" xfId="0" applyNumberFormat="1" applyFont="1" applyFill="1" applyBorder="1" applyAlignment="1">
      <alignment horizontal="center" vertical="center" wrapText="1"/>
    </xf>
    <xf numFmtId="165" fontId="9" fillId="3" borderId="4" xfId="0" applyNumberFormat="1" applyFont="1" applyFill="1" applyBorder="1" applyAlignment="1">
      <alignment horizontal="center" vertical="center"/>
    </xf>
    <xf numFmtId="164" fontId="9" fillId="3" borderId="4" xfId="0" applyNumberFormat="1" applyFont="1" applyFill="1" applyBorder="1" applyAlignment="1">
      <alignment vertical="top" wrapText="1"/>
    </xf>
    <xf numFmtId="0" fontId="0" fillId="3" borderId="0" xfId="0" applyFill="1"/>
    <xf numFmtId="164" fontId="9" fillId="3" borderId="0" xfId="0" applyNumberFormat="1" applyFont="1" applyFill="1" applyAlignment="1">
      <alignment horizontal="center" vertical="center" wrapText="1"/>
    </xf>
    <xf numFmtId="0" fontId="15" fillId="0" borderId="4" xfId="0" applyFont="1" applyBorder="1" applyAlignment="1">
      <alignment horizontal="left" vertical="center" wrapText="1"/>
    </xf>
    <xf numFmtId="166" fontId="15" fillId="2" borderId="17" xfId="1" applyFont="1" applyFill="1" applyBorder="1" applyAlignment="1">
      <alignment horizontal="left" vertical="top" wrapText="1"/>
    </xf>
    <xf numFmtId="0" fontId="9" fillId="3" borderId="0" xfId="0" applyFont="1" applyFill="1" applyAlignment="1">
      <alignment horizontal="center" vertical="center" wrapText="1"/>
    </xf>
    <xf numFmtId="0" fontId="9" fillId="3" borderId="1"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 fillId="0" borderId="4" xfId="0" applyFont="1" applyBorder="1" applyAlignment="1">
      <alignment horizontal="center"/>
    </xf>
    <xf numFmtId="0" fontId="5" fillId="0" borderId="2" xfId="0" applyFont="1" applyBorder="1" applyAlignment="1">
      <alignment horizontal="center" vertical="center" wrapText="1"/>
    </xf>
    <xf numFmtId="0" fontId="0" fillId="0" borderId="0" xfId="0" applyAlignment="1">
      <alignment horizontal="left"/>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165" fontId="5" fillId="0" borderId="1" xfId="0" applyNumberFormat="1" applyFont="1" applyBorder="1" applyAlignment="1">
      <alignment horizontal="center" vertical="center" wrapText="1"/>
    </xf>
    <xf numFmtId="165" fontId="5" fillId="0" borderId="9" xfId="0" applyNumberFormat="1" applyFont="1" applyBorder="1" applyAlignment="1">
      <alignment horizontal="center" vertical="center" wrapText="1"/>
    </xf>
    <xf numFmtId="0" fontId="0" fillId="0" borderId="0" xfId="0" applyAlignment="1">
      <alignment horizontal="center"/>
    </xf>
    <xf numFmtId="0" fontId="1" fillId="0" borderId="18" xfId="0" applyFont="1" applyBorder="1" applyAlignment="1">
      <alignment horizontal="center"/>
    </xf>
    <xf numFmtId="0" fontId="8" fillId="0" borderId="4" xfId="0" applyFont="1" applyBorder="1" applyAlignment="1">
      <alignment horizontal="center" vertical="center" wrapText="1"/>
    </xf>
    <xf numFmtId="0" fontId="9" fillId="0" borderId="4" xfId="0" applyFont="1" applyBorder="1" applyAlignment="1">
      <alignment vertical="center" wrapText="1"/>
    </xf>
    <xf numFmtId="165" fontId="8" fillId="0" borderId="4" xfId="0" applyNumberFormat="1" applyFont="1" applyBorder="1" applyAlignment="1">
      <alignment horizontal="center" vertical="center" wrapText="1"/>
    </xf>
    <xf numFmtId="0" fontId="8" fillId="0" borderId="0" xfId="0" applyFont="1" applyAlignment="1">
      <alignment horizontal="left" vertical="top" wrapText="1"/>
    </xf>
    <xf numFmtId="0" fontId="8" fillId="0" borderId="12" xfId="0" applyFont="1" applyBorder="1" applyAlignment="1">
      <alignment horizontal="center"/>
    </xf>
    <xf numFmtId="0" fontId="8" fillId="0" borderId="13"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vertical="center" wrapText="1"/>
    </xf>
    <xf numFmtId="0" fontId="9" fillId="0" borderId="14" xfId="0" applyFont="1" applyBorder="1" applyAlignment="1">
      <alignment horizontal="center"/>
    </xf>
    <xf numFmtId="0" fontId="9" fillId="0" borderId="0" xfId="0" applyFont="1" applyAlignment="1">
      <alignment horizontal="center"/>
    </xf>
    <xf numFmtId="0" fontId="8" fillId="0" borderId="4" xfId="0" applyFont="1" applyBorder="1" applyAlignment="1">
      <alignment horizontal="center" vertical="top" wrapText="1"/>
    </xf>
    <xf numFmtId="0" fontId="17" fillId="0" borderId="4" xfId="0" applyFont="1" applyBorder="1" applyAlignment="1">
      <alignment horizontal="left" vertical="top" wrapText="1"/>
    </xf>
    <xf numFmtId="0" fontId="9" fillId="0" borderId="4" xfId="0" applyFont="1" applyBorder="1" applyAlignment="1">
      <alignment horizontal="center" vertical="center" wrapText="1"/>
    </xf>
    <xf numFmtId="165" fontId="9" fillId="0" borderId="4" xfId="0" applyNumberFormat="1" applyFont="1" applyBorder="1" applyAlignment="1">
      <alignment horizontal="center" vertical="center" wrapText="1"/>
    </xf>
    <xf numFmtId="164" fontId="9" fillId="0" borderId="4"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165" fontId="8" fillId="0" borderId="1" xfId="0" applyNumberFormat="1" applyFont="1" applyBorder="1" applyAlignment="1">
      <alignment horizontal="center" vertical="center" wrapText="1"/>
    </xf>
    <xf numFmtId="165" fontId="8" fillId="0" borderId="9" xfId="0" applyNumberFormat="1" applyFont="1" applyBorder="1" applyAlignment="1">
      <alignment horizontal="center" vertical="center" wrapText="1"/>
    </xf>
    <xf numFmtId="0" fontId="9" fillId="3" borderId="4" xfId="0" applyFont="1" applyFill="1" applyBorder="1" applyAlignment="1">
      <alignment horizontal="center" vertical="center" wrapText="1"/>
    </xf>
    <xf numFmtId="9" fontId="9" fillId="0" borderId="4" xfId="0" applyNumberFormat="1" applyFont="1" applyBorder="1" applyAlignment="1">
      <alignment horizontal="center" vertical="center" wrapText="1"/>
    </xf>
    <xf numFmtId="165" fontId="9" fillId="0" borderId="4" xfId="0" applyNumberFormat="1" applyFont="1" applyBorder="1" applyAlignment="1">
      <alignment horizontal="center" vertical="center"/>
    </xf>
    <xf numFmtId="0" fontId="0" fillId="0" borderId="4" xfId="0" applyBorder="1" applyAlignment="1">
      <alignment horizont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1" xfId="0" applyFont="1" applyBorder="1" applyAlignment="1">
      <alignment horizontal="center" vertical="center"/>
    </xf>
  </cellXfs>
  <cellStyles count="2">
    <cellStyle name="Excel Built-in Explanatory Text" xfId="1" xr:uid="{00000000-0005-0000-0000-000000000000}"/>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9"/>
  <sheetViews>
    <sheetView zoomScaleNormal="100" workbookViewId="0">
      <selection activeCell="P17" sqref="P17"/>
    </sheetView>
  </sheetViews>
  <sheetFormatPr defaultRowHeight="12.75" x14ac:dyDescent="0.2"/>
  <cols>
    <col min="1" max="1" width="4.85546875" customWidth="1"/>
    <col min="2" max="2" width="39.140625" customWidth="1"/>
    <col min="3" max="3" width="5.42578125" customWidth="1"/>
    <col min="4" max="5" width="11.42578125" customWidth="1"/>
    <col min="6" max="6" width="15" customWidth="1"/>
    <col min="7" max="7" width="13.5703125" customWidth="1"/>
    <col min="8" max="8" width="12.7109375" customWidth="1"/>
    <col min="9" max="9" width="16" customWidth="1"/>
    <col min="10" max="10" width="13" customWidth="1"/>
    <col min="11" max="11" width="15" customWidth="1"/>
  </cols>
  <sheetData>
    <row r="1" spans="1:13" ht="15.75" x14ac:dyDescent="0.25">
      <c r="A1" s="1"/>
      <c r="B1" s="1"/>
      <c r="C1" s="2"/>
      <c r="D1" s="2"/>
      <c r="H1" s="123" t="s">
        <v>78</v>
      </c>
      <c r="I1" s="123"/>
      <c r="J1" s="123"/>
      <c r="K1" s="123"/>
    </row>
    <row r="2" spans="1:13" ht="15.75" x14ac:dyDescent="0.25">
      <c r="A2" s="1"/>
      <c r="B2" s="1"/>
      <c r="C2" s="2"/>
      <c r="D2" s="2"/>
      <c r="I2" s="89"/>
      <c r="J2" s="89"/>
      <c r="K2" s="89"/>
    </row>
    <row r="3" spans="1:13" ht="15.75" x14ac:dyDescent="0.25">
      <c r="A3" s="1"/>
      <c r="B3" s="124" t="s">
        <v>83</v>
      </c>
      <c r="C3" s="124"/>
      <c r="D3" s="124"/>
    </row>
    <row r="4" spans="1:13" ht="15.75" customHeight="1" x14ac:dyDescent="0.2">
      <c r="A4" s="117" t="s">
        <v>0</v>
      </c>
      <c r="B4" s="117" t="s">
        <v>1</v>
      </c>
      <c r="C4" s="117" t="s">
        <v>2</v>
      </c>
      <c r="D4" s="117" t="s">
        <v>3</v>
      </c>
      <c r="E4" s="117" t="s">
        <v>4</v>
      </c>
      <c r="F4" s="121" t="s">
        <v>15</v>
      </c>
      <c r="G4" s="119" t="s">
        <v>16</v>
      </c>
      <c r="H4" s="119" t="s">
        <v>18</v>
      </c>
      <c r="I4" s="119" t="s">
        <v>17</v>
      </c>
      <c r="J4" s="119" t="s">
        <v>19</v>
      </c>
      <c r="K4" s="119" t="s">
        <v>20</v>
      </c>
    </row>
    <row r="5" spans="1:13" x14ac:dyDescent="0.2">
      <c r="A5" s="117"/>
      <c r="B5" s="117"/>
      <c r="C5" s="117"/>
      <c r="D5" s="117"/>
      <c r="E5" s="117"/>
      <c r="F5" s="122"/>
      <c r="G5" s="120"/>
      <c r="H5" s="120"/>
      <c r="I5" s="120"/>
      <c r="J5" s="120"/>
      <c r="K5" s="120"/>
    </row>
    <row r="6" spans="1:13" ht="137.25" customHeight="1" x14ac:dyDescent="0.2">
      <c r="A6" s="8" t="s">
        <v>5</v>
      </c>
      <c r="B6" s="9" t="s">
        <v>27</v>
      </c>
      <c r="C6" s="10">
        <v>20</v>
      </c>
      <c r="D6" s="10" t="s">
        <v>37</v>
      </c>
      <c r="E6" s="10" t="s">
        <v>13</v>
      </c>
      <c r="F6" s="11"/>
      <c r="G6" s="11">
        <f t="shared" ref="G6:G13" si="0">F6*C6</f>
        <v>0</v>
      </c>
      <c r="H6" s="12"/>
      <c r="I6" s="11">
        <f t="shared" ref="I6:I13" si="1">G6*(1+H6)</f>
        <v>0</v>
      </c>
      <c r="J6" s="13"/>
      <c r="K6" s="13"/>
    </row>
    <row r="7" spans="1:13" ht="76.5" customHeight="1" x14ac:dyDescent="0.2">
      <c r="A7" s="14" t="s">
        <v>6</v>
      </c>
      <c r="B7" s="15" t="s">
        <v>28</v>
      </c>
      <c r="C7" s="10">
        <v>120</v>
      </c>
      <c r="D7" s="10" t="s">
        <v>7</v>
      </c>
      <c r="E7" s="10" t="s">
        <v>12</v>
      </c>
      <c r="F7" s="11"/>
      <c r="G7" s="11">
        <f t="shared" si="0"/>
        <v>0</v>
      </c>
      <c r="H7" s="12"/>
      <c r="I7" s="43">
        <f t="shared" si="1"/>
        <v>0</v>
      </c>
      <c r="J7" s="13"/>
      <c r="K7" s="13"/>
    </row>
    <row r="8" spans="1:13" ht="122.25" customHeight="1" x14ac:dyDescent="0.2">
      <c r="A8" s="14" t="s">
        <v>8</v>
      </c>
      <c r="B8" s="15" t="s">
        <v>25</v>
      </c>
      <c r="C8" s="10">
        <v>10</v>
      </c>
      <c r="D8" s="10" t="s">
        <v>26</v>
      </c>
      <c r="E8" s="10" t="s">
        <v>12</v>
      </c>
      <c r="F8" s="11"/>
      <c r="G8" s="11">
        <f t="shared" si="0"/>
        <v>0</v>
      </c>
      <c r="H8" s="12"/>
      <c r="I8" s="43">
        <f t="shared" si="1"/>
        <v>0</v>
      </c>
      <c r="J8" s="13"/>
      <c r="K8" s="13"/>
    </row>
    <row r="9" spans="1:13" ht="77.25" customHeight="1" x14ac:dyDescent="0.2">
      <c r="A9" s="16" t="s">
        <v>9</v>
      </c>
      <c r="B9" s="23" t="s">
        <v>30</v>
      </c>
      <c r="C9" s="18">
        <v>800</v>
      </c>
      <c r="D9" s="18" t="s">
        <v>3</v>
      </c>
      <c r="E9" s="29" t="s">
        <v>21</v>
      </c>
      <c r="F9" s="24"/>
      <c r="G9" s="30">
        <f t="shared" si="0"/>
        <v>0</v>
      </c>
      <c r="H9" s="21"/>
      <c r="I9" s="43">
        <f t="shared" si="1"/>
        <v>0</v>
      </c>
      <c r="J9" s="22"/>
      <c r="K9" s="22"/>
    </row>
    <row r="10" spans="1:13" ht="91.5" customHeight="1" x14ac:dyDescent="0.2">
      <c r="A10" s="39" t="s">
        <v>10</v>
      </c>
      <c r="B10" s="17" t="s">
        <v>29</v>
      </c>
      <c r="C10" s="19">
        <v>4</v>
      </c>
      <c r="D10" s="19" t="s">
        <v>22</v>
      </c>
      <c r="E10" s="19" t="s">
        <v>23</v>
      </c>
      <c r="F10" s="20"/>
      <c r="G10" s="20">
        <f t="shared" si="0"/>
        <v>0</v>
      </c>
      <c r="H10" s="40"/>
      <c r="I10" s="43">
        <f t="shared" si="1"/>
        <v>0</v>
      </c>
      <c r="J10" s="41"/>
      <c r="K10" s="41"/>
    </row>
    <row r="11" spans="1:13" ht="74.25" customHeight="1" x14ac:dyDescent="0.2">
      <c r="A11" s="39" t="s">
        <v>11</v>
      </c>
      <c r="B11" s="17" t="s">
        <v>36</v>
      </c>
      <c r="C11" s="19">
        <v>5</v>
      </c>
      <c r="D11" s="19" t="s">
        <v>35</v>
      </c>
      <c r="E11" s="19" t="s">
        <v>34</v>
      </c>
      <c r="F11" s="20"/>
      <c r="G11" s="20">
        <f t="shared" si="0"/>
        <v>0</v>
      </c>
      <c r="H11" s="40"/>
      <c r="I11" s="43">
        <f t="shared" si="1"/>
        <v>0</v>
      </c>
      <c r="J11" s="41"/>
      <c r="K11" s="41"/>
    </row>
    <row r="12" spans="1:13" ht="102.75" customHeight="1" x14ac:dyDescent="0.2">
      <c r="A12" s="31" t="s">
        <v>33</v>
      </c>
      <c r="B12" s="32" t="s">
        <v>80</v>
      </c>
      <c r="C12" s="33">
        <v>15</v>
      </c>
      <c r="D12" s="34" t="s">
        <v>79</v>
      </c>
      <c r="E12" s="34" t="s">
        <v>12</v>
      </c>
      <c r="F12" s="35"/>
      <c r="G12" s="36">
        <f t="shared" si="0"/>
        <v>0</v>
      </c>
      <c r="H12" s="37"/>
      <c r="I12" s="43">
        <f t="shared" si="1"/>
        <v>0</v>
      </c>
      <c r="J12" s="41"/>
      <c r="K12" s="38"/>
      <c r="M12" s="99"/>
    </row>
    <row r="13" spans="1:13" ht="74.25" customHeight="1" x14ac:dyDescent="0.2">
      <c r="A13" s="16">
        <v>8</v>
      </c>
      <c r="B13" s="28" t="s">
        <v>31</v>
      </c>
      <c r="C13" s="27">
        <v>300</v>
      </c>
      <c r="D13" s="18" t="s">
        <v>3</v>
      </c>
      <c r="E13" s="18" t="s">
        <v>32</v>
      </c>
      <c r="F13" s="24"/>
      <c r="G13" s="11">
        <f t="shared" si="0"/>
        <v>0</v>
      </c>
      <c r="H13" s="21"/>
      <c r="I13" s="43">
        <f t="shared" si="1"/>
        <v>0</v>
      </c>
      <c r="J13" s="22"/>
      <c r="K13" s="22"/>
    </row>
    <row r="14" spans="1:13" ht="29.25" customHeight="1" x14ac:dyDescent="0.25">
      <c r="A14" s="116" t="s">
        <v>14</v>
      </c>
      <c r="B14" s="116"/>
      <c r="C14" s="116"/>
      <c r="D14" s="116"/>
      <c r="E14" s="116"/>
      <c r="F14" s="25" t="s">
        <v>60</v>
      </c>
      <c r="G14" s="26">
        <f>SUM(G6:G13)</f>
        <v>0</v>
      </c>
      <c r="H14" s="25" t="s">
        <v>60</v>
      </c>
      <c r="I14" s="44">
        <f>SUM(I6:I13)</f>
        <v>0</v>
      </c>
      <c r="J14" s="25" t="s">
        <v>60</v>
      </c>
      <c r="K14" s="42" t="s">
        <v>60</v>
      </c>
    </row>
    <row r="15" spans="1:13" x14ac:dyDescent="0.2">
      <c r="F15" s="118"/>
      <c r="G15" s="118"/>
    </row>
    <row r="18" spans="2:2" x14ac:dyDescent="0.2">
      <c r="B18" t="s">
        <v>38</v>
      </c>
    </row>
    <row r="19" spans="2:2" x14ac:dyDescent="0.2">
      <c r="B19" t="s">
        <v>24</v>
      </c>
    </row>
    <row r="31" spans="2:2" ht="17.25" x14ac:dyDescent="0.25">
      <c r="B31" s="3"/>
    </row>
    <row r="33" spans="2:2" x14ac:dyDescent="0.2">
      <c r="B33" s="4"/>
    </row>
    <row r="34" spans="2:2" x14ac:dyDescent="0.2">
      <c r="B34" s="4"/>
    </row>
    <row r="35" spans="2:2" x14ac:dyDescent="0.2">
      <c r="B35" s="4"/>
    </row>
    <row r="36" spans="2:2" x14ac:dyDescent="0.2">
      <c r="B36" s="4"/>
    </row>
    <row r="37" spans="2:2" x14ac:dyDescent="0.2">
      <c r="B37" s="4"/>
    </row>
    <row r="38" spans="2:2" x14ac:dyDescent="0.2">
      <c r="B38" s="4"/>
    </row>
    <row r="39" spans="2:2" x14ac:dyDescent="0.2">
      <c r="B39" s="5"/>
    </row>
  </sheetData>
  <sheetProtection selectLockedCells="1" selectUnlockedCells="1"/>
  <mergeCells count="15">
    <mergeCell ref="H1:K1"/>
    <mergeCell ref="J4:J5"/>
    <mergeCell ref="K4:K5"/>
    <mergeCell ref="A4:A5"/>
    <mergeCell ref="B4:B5"/>
    <mergeCell ref="H4:H5"/>
    <mergeCell ref="I4:I5"/>
    <mergeCell ref="B3:D3"/>
    <mergeCell ref="A14:E14"/>
    <mergeCell ref="C4:C5"/>
    <mergeCell ref="D4:D5"/>
    <mergeCell ref="F15:G15"/>
    <mergeCell ref="G4:G5"/>
    <mergeCell ref="E4:E5"/>
    <mergeCell ref="F4:F5"/>
  </mergeCells>
  <phoneticPr fontId="0" type="noConversion"/>
  <pageMargins left="0.27559055118110237" right="0.19685039370078741" top="0.78740157480314965" bottom="0.78740157480314965" header="0.51181102362204722" footer="0.51181102362204722"/>
  <pageSetup paperSize="9" scale="83" firstPageNumber="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6"/>
  <sheetViews>
    <sheetView tabSelected="1" zoomScaleNormal="100" workbookViewId="0">
      <selection activeCell="F6" sqref="F6"/>
    </sheetView>
  </sheetViews>
  <sheetFormatPr defaultRowHeight="12.75" x14ac:dyDescent="0.2"/>
  <cols>
    <col min="1" max="1" width="5.28515625" customWidth="1"/>
    <col min="2" max="2" width="51.7109375" customWidth="1"/>
    <col min="4" max="4" width="13.7109375" customWidth="1"/>
    <col min="5" max="5" width="11.42578125" customWidth="1"/>
    <col min="6" max="6" width="13.140625" customWidth="1"/>
    <col min="7" max="7" width="15.5703125" customWidth="1"/>
    <col min="9" max="9" width="17.85546875" customWidth="1"/>
    <col min="10" max="10" width="13.85546875" customWidth="1"/>
    <col min="11" max="11" width="14.28515625" customWidth="1"/>
    <col min="14" max="14" width="13.85546875" customWidth="1"/>
  </cols>
  <sheetData>
    <row r="1" spans="1:14" ht="18" customHeight="1" x14ac:dyDescent="0.2">
      <c r="G1" s="123" t="s">
        <v>78</v>
      </c>
      <c r="H1" s="123"/>
      <c r="I1" s="123"/>
      <c r="J1" s="123"/>
      <c r="K1" s="123"/>
    </row>
    <row r="2" spans="1:14" x14ac:dyDescent="0.2">
      <c r="H2" s="89"/>
      <c r="I2" s="89"/>
      <c r="J2" s="89"/>
      <c r="K2" s="89"/>
    </row>
    <row r="3" spans="1:14" ht="15.75" x14ac:dyDescent="0.25">
      <c r="A3" s="7"/>
      <c r="B3" s="7" t="s">
        <v>104</v>
      </c>
      <c r="C3" s="7"/>
      <c r="D3" s="7"/>
      <c r="E3" s="7"/>
      <c r="F3" s="7"/>
      <c r="G3" s="7"/>
      <c r="H3" s="7"/>
    </row>
    <row r="4" spans="1:14" ht="12.75" customHeight="1" x14ac:dyDescent="0.2">
      <c r="A4" s="125" t="s">
        <v>0</v>
      </c>
      <c r="B4" s="125" t="s">
        <v>1</v>
      </c>
      <c r="C4" s="125" t="s">
        <v>2</v>
      </c>
      <c r="D4" s="125" t="s">
        <v>3</v>
      </c>
      <c r="E4" s="125" t="s">
        <v>4</v>
      </c>
      <c r="F4" s="127" t="s">
        <v>15</v>
      </c>
      <c r="G4" s="125" t="s">
        <v>16</v>
      </c>
      <c r="H4" s="125" t="s">
        <v>18</v>
      </c>
      <c r="I4" s="125" t="s">
        <v>17</v>
      </c>
      <c r="J4" s="125" t="s">
        <v>19</v>
      </c>
      <c r="K4" s="125" t="s">
        <v>20</v>
      </c>
    </row>
    <row r="5" spans="1:14" ht="29.25" customHeight="1" x14ac:dyDescent="0.2">
      <c r="A5" s="125"/>
      <c r="B5" s="125"/>
      <c r="C5" s="125"/>
      <c r="D5" s="125"/>
      <c r="E5" s="125"/>
      <c r="F5" s="127"/>
      <c r="G5" s="125"/>
      <c r="H5" s="125"/>
      <c r="I5" s="125"/>
      <c r="J5" s="125"/>
      <c r="K5" s="125"/>
    </row>
    <row r="6" spans="1:14" ht="178.5" x14ac:dyDescent="0.2">
      <c r="A6" s="47">
        <v>1</v>
      </c>
      <c r="B6" s="48" t="s">
        <v>39</v>
      </c>
      <c r="C6" s="49">
        <v>30</v>
      </c>
      <c r="D6" s="49" t="s">
        <v>7</v>
      </c>
      <c r="E6" s="49" t="s">
        <v>40</v>
      </c>
      <c r="F6" s="50"/>
      <c r="G6" s="50">
        <f>C6*F6</f>
        <v>0</v>
      </c>
      <c r="H6" s="51"/>
      <c r="I6" s="57">
        <f>G6*(1+H6)</f>
        <v>0</v>
      </c>
      <c r="J6" s="47"/>
      <c r="K6" s="47"/>
    </row>
    <row r="7" spans="1:14" ht="178.5" x14ac:dyDescent="0.2">
      <c r="A7" s="47">
        <v>2</v>
      </c>
      <c r="B7" s="52" t="s">
        <v>41</v>
      </c>
      <c r="C7" s="49">
        <v>350</v>
      </c>
      <c r="D7" s="49" t="s">
        <v>7</v>
      </c>
      <c r="E7" s="49" t="s">
        <v>42</v>
      </c>
      <c r="F7" s="50"/>
      <c r="G7" s="50">
        <f t="shared" ref="G7:G20" si="0">C7*F7</f>
        <v>0</v>
      </c>
      <c r="H7" s="51"/>
      <c r="I7" s="57">
        <f t="shared" ref="I7:I20" si="1">G7*(1+H7)</f>
        <v>0</v>
      </c>
      <c r="J7" s="53"/>
      <c r="K7" s="53"/>
    </row>
    <row r="8" spans="1:14" ht="153" x14ac:dyDescent="0.2">
      <c r="A8" s="47">
        <v>3</v>
      </c>
      <c r="B8" s="52" t="s">
        <v>87</v>
      </c>
      <c r="C8" s="49">
        <v>10</v>
      </c>
      <c r="D8" s="49" t="s">
        <v>43</v>
      </c>
      <c r="E8" s="49" t="s">
        <v>44</v>
      </c>
      <c r="F8" s="50"/>
      <c r="G8" s="50">
        <f t="shared" si="0"/>
        <v>0</v>
      </c>
      <c r="H8" s="54"/>
      <c r="I8" s="57">
        <f t="shared" si="1"/>
        <v>0</v>
      </c>
      <c r="J8" s="53"/>
      <c r="K8" s="53"/>
    </row>
    <row r="9" spans="1:14" ht="242.25" x14ac:dyDescent="0.2">
      <c r="A9" s="100">
        <v>4</v>
      </c>
      <c r="B9" s="101" t="s">
        <v>93</v>
      </c>
      <c r="C9" s="102">
        <v>10</v>
      </c>
      <c r="D9" s="102" t="s">
        <v>45</v>
      </c>
      <c r="E9" s="102" t="s">
        <v>44</v>
      </c>
      <c r="F9" s="103"/>
      <c r="G9" s="103">
        <f t="shared" si="0"/>
        <v>0</v>
      </c>
      <c r="H9" s="104"/>
      <c r="I9" s="105">
        <f t="shared" si="1"/>
        <v>0</v>
      </c>
      <c r="J9" s="106"/>
      <c r="K9" s="106"/>
      <c r="L9" s="107"/>
      <c r="M9" s="107"/>
      <c r="N9" s="108"/>
    </row>
    <row r="10" spans="1:14" ht="153" x14ac:dyDescent="0.2">
      <c r="A10" s="47">
        <v>5</v>
      </c>
      <c r="B10" s="48" t="s">
        <v>86</v>
      </c>
      <c r="C10" s="49">
        <v>500</v>
      </c>
      <c r="D10" s="49" t="s">
        <v>43</v>
      </c>
      <c r="E10" s="49" t="s">
        <v>44</v>
      </c>
      <c r="F10" s="50"/>
      <c r="G10" s="50">
        <f t="shared" si="0"/>
        <v>0</v>
      </c>
      <c r="H10" s="54"/>
      <c r="I10" s="57">
        <f t="shared" si="1"/>
        <v>0</v>
      </c>
      <c r="J10" s="53"/>
      <c r="K10" s="53"/>
    </row>
    <row r="11" spans="1:14" ht="77.25" customHeight="1" x14ac:dyDescent="0.2">
      <c r="A11" s="125">
        <v>6</v>
      </c>
      <c r="B11" s="126" t="s">
        <v>88</v>
      </c>
      <c r="C11" s="49">
        <v>400</v>
      </c>
      <c r="D11" s="49" t="s">
        <v>45</v>
      </c>
      <c r="E11" s="49" t="s">
        <v>44</v>
      </c>
      <c r="F11" s="55"/>
      <c r="G11" s="50">
        <f t="shared" si="0"/>
        <v>0</v>
      </c>
      <c r="H11" s="54"/>
      <c r="I11" s="57">
        <f t="shared" si="1"/>
        <v>0</v>
      </c>
      <c r="J11" s="53"/>
      <c r="K11" s="53"/>
    </row>
    <row r="12" spans="1:14" ht="75.75" customHeight="1" x14ac:dyDescent="0.2">
      <c r="A12" s="125"/>
      <c r="B12" s="126"/>
      <c r="C12" s="49">
        <v>130</v>
      </c>
      <c r="D12" s="49" t="s">
        <v>7</v>
      </c>
      <c r="E12" s="49" t="s">
        <v>42</v>
      </c>
      <c r="F12" s="50"/>
      <c r="G12" s="50">
        <f t="shared" si="0"/>
        <v>0</v>
      </c>
      <c r="H12" s="54"/>
      <c r="I12" s="57">
        <f t="shared" si="1"/>
        <v>0</v>
      </c>
      <c r="J12" s="53"/>
      <c r="K12" s="53"/>
    </row>
    <row r="13" spans="1:14" ht="63.75" x14ac:dyDescent="0.2">
      <c r="A13" s="47">
        <v>7</v>
      </c>
      <c r="B13" s="48" t="s">
        <v>89</v>
      </c>
      <c r="C13" s="49">
        <v>100</v>
      </c>
      <c r="D13" s="49" t="s">
        <v>7</v>
      </c>
      <c r="E13" s="49" t="s">
        <v>42</v>
      </c>
      <c r="F13" s="50"/>
      <c r="G13" s="50">
        <f t="shared" si="0"/>
        <v>0</v>
      </c>
      <c r="H13" s="54"/>
      <c r="I13" s="57">
        <f t="shared" si="1"/>
        <v>0</v>
      </c>
      <c r="J13" s="53"/>
      <c r="K13" s="53"/>
    </row>
    <row r="14" spans="1:14" ht="89.25" x14ac:dyDescent="0.2">
      <c r="A14" s="47">
        <v>8</v>
      </c>
      <c r="B14" s="56" t="s">
        <v>46</v>
      </c>
      <c r="C14" s="49">
        <v>900</v>
      </c>
      <c r="D14" s="49" t="s">
        <v>47</v>
      </c>
      <c r="E14" s="49" t="s">
        <v>48</v>
      </c>
      <c r="F14" s="50"/>
      <c r="G14" s="50">
        <f t="shared" si="0"/>
        <v>0</v>
      </c>
      <c r="H14" s="54"/>
      <c r="I14" s="57">
        <f t="shared" si="1"/>
        <v>0</v>
      </c>
      <c r="J14" s="53"/>
      <c r="K14" s="53"/>
    </row>
    <row r="15" spans="1:14" ht="76.5" x14ac:dyDescent="0.2">
      <c r="A15" s="47">
        <v>9</v>
      </c>
      <c r="B15" s="52" t="s">
        <v>49</v>
      </c>
      <c r="C15" s="49">
        <v>10</v>
      </c>
      <c r="D15" s="49" t="s">
        <v>3</v>
      </c>
      <c r="E15" s="49" t="s">
        <v>50</v>
      </c>
      <c r="F15" s="50"/>
      <c r="G15" s="50">
        <f t="shared" si="0"/>
        <v>0</v>
      </c>
      <c r="H15" s="54"/>
      <c r="I15" s="57">
        <f t="shared" si="1"/>
        <v>0</v>
      </c>
      <c r="J15" s="53"/>
      <c r="K15" s="53"/>
    </row>
    <row r="16" spans="1:14" ht="63.75" x14ac:dyDescent="0.2">
      <c r="A16" s="47">
        <v>10</v>
      </c>
      <c r="B16" s="48" t="s">
        <v>51</v>
      </c>
      <c r="C16" s="49">
        <v>60</v>
      </c>
      <c r="D16" s="49" t="s">
        <v>7</v>
      </c>
      <c r="E16" s="49" t="s">
        <v>52</v>
      </c>
      <c r="F16" s="50"/>
      <c r="G16" s="50">
        <f t="shared" si="0"/>
        <v>0</v>
      </c>
      <c r="H16" s="54"/>
      <c r="I16" s="57">
        <f t="shared" si="1"/>
        <v>0</v>
      </c>
      <c r="J16" s="53"/>
      <c r="K16" s="53"/>
    </row>
    <row r="17" spans="1:11" ht="76.5" x14ac:dyDescent="0.2">
      <c r="A17" s="47">
        <v>11</v>
      </c>
      <c r="B17" s="52" t="s">
        <v>53</v>
      </c>
      <c r="C17" s="49">
        <v>5</v>
      </c>
      <c r="D17" s="49" t="s">
        <v>3</v>
      </c>
      <c r="E17" s="49" t="s">
        <v>54</v>
      </c>
      <c r="F17" s="50"/>
      <c r="G17" s="50">
        <f t="shared" si="0"/>
        <v>0</v>
      </c>
      <c r="H17" s="54"/>
      <c r="I17" s="57">
        <f t="shared" si="1"/>
        <v>0</v>
      </c>
      <c r="J17" s="53"/>
      <c r="K17" s="53"/>
    </row>
    <row r="18" spans="1:11" ht="89.25" x14ac:dyDescent="0.2">
      <c r="A18" s="47">
        <v>12</v>
      </c>
      <c r="B18" s="48" t="s">
        <v>90</v>
      </c>
      <c r="C18" s="49">
        <v>10</v>
      </c>
      <c r="D18" s="49" t="s">
        <v>7</v>
      </c>
      <c r="E18" s="49" t="s">
        <v>52</v>
      </c>
      <c r="F18" s="50"/>
      <c r="G18" s="50">
        <f t="shared" si="0"/>
        <v>0</v>
      </c>
      <c r="H18" s="54"/>
      <c r="I18" s="57">
        <f t="shared" si="1"/>
        <v>0</v>
      </c>
      <c r="J18" s="53"/>
      <c r="K18" s="53"/>
    </row>
    <row r="19" spans="1:11" ht="63.75" x14ac:dyDescent="0.2">
      <c r="A19" s="47" t="s">
        <v>55</v>
      </c>
      <c r="B19" s="52" t="s">
        <v>56</v>
      </c>
      <c r="C19" s="49">
        <v>20</v>
      </c>
      <c r="D19" s="49" t="s">
        <v>7</v>
      </c>
      <c r="E19" s="49" t="s">
        <v>57</v>
      </c>
      <c r="F19" s="50"/>
      <c r="G19" s="50">
        <f t="shared" si="0"/>
        <v>0</v>
      </c>
      <c r="H19" s="54"/>
      <c r="I19" s="57">
        <f t="shared" si="1"/>
        <v>0</v>
      </c>
      <c r="J19" s="53"/>
      <c r="K19" s="53"/>
    </row>
    <row r="20" spans="1:11" ht="63.75" x14ac:dyDescent="0.2">
      <c r="A20" s="47">
        <v>14</v>
      </c>
      <c r="B20" s="52" t="s">
        <v>58</v>
      </c>
      <c r="C20" s="49">
        <v>20</v>
      </c>
      <c r="D20" s="49" t="s">
        <v>7</v>
      </c>
      <c r="E20" s="49" t="s">
        <v>44</v>
      </c>
      <c r="F20" s="50"/>
      <c r="G20" s="50">
        <f t="shared" si="0"/>
        <v>0</v>
      </c>
      <c r="H20" s="54"/>
      <c r="I20" s="57">
        <f t="shared" si="1"/>
        <v>0</v>
      </c>
      <c r="J20" s="53"/>
      <c r="K20" s="53"/>
    </row>
    <row r="21" spans="1:11" ht="22.5" customHeight="1" x14ac:dyDescent="0.25">
      <c r="A21" s="116" t="s">
        <v>14</v>
      </c>
      <c r="B21" s="116"/>
      <c r="C21" s="116"/>
      <c r="D21" s="116"/>
      <c r="E21" s="116"/>
      <c r="F21" s="25" t="s">
        <v>60</v>
      </c>
      <c r="G21" s="26">
        <f>SUM(G6:G20)</f>
        <v>0</v>
      </c>
      <c r="H21" s="25" t="s">
        <v>60</v>
      </c>
      <c r="I21" s="44">
        <f>SUM(I6:I20)</f>
        <v>0</v>
      </c>
      <c r="J21" s="25" t="s">
        <v>60</v>
      </c>
      <c r="K21" s="42" t="s">
        <v>60</v>
      </c>
    </row>
    <row r="22" spans="1:11" x14ac:dyDescent="0.2">
      <c r="A22" s="45"/>
      <c r="B22" s="45"/>
      <c r="C22" s="45"/>
      <c r="D22" s="45"/>
      <c r="E22" s="45"/>
      <c r="F22" s="46"/>
      <c r="G22" s="45"/>
      <c r="H22" s="45"/>
      <c r="I22" s="45"/>
      <c r="J22" s="45"/>
      <c r="K22" s="45"/>
    </row>
    <row r="23" spans="1:11" x14ac:dyDescent="0.2">
      <c r="A23" s="45"/>
      <c r="B23" s="45"/>
      <c r="C23" s="45"/>
      <c r="D23" s="45"/>
      <c r="E23" s="45"/>
      <c r="F23" s="45"/>
      <c r="G23" s="45"/>
      <c r="H23" s="45"/>
      <c r="I23" s="45"/>
      <c r="J23" s="45"/>
      <c r="K23" s="45"/>
    </row>
    <row r="24" spans="1:11" x14ac:dyDescent="0.2">
      <c r="A24" s="45"/>
      <c r="B24" s="45" t="s">
        <v>59</v>
      </c>
      <c r="C24" s="45"/>
      <c r="D24" s="45"/>
      <c r="E24" s="45"/>
      <c r="F24" s="45"/>
      <c r="G24" s="45"/>
      <c r="H24" s="45"/>
      <c r="I24" s="45"/>
      <c r="J24" s="45"/>
      <c r="K24" s="45"/>
    </row>
    <row r="25" spans="1:11" x14ac:dyDescent="0.2">
      <c r="A25" s="45"/>
      <c r="B25" s="45"/>
      <c r="C25" s="45"/>
      <c r="D25" s="45"/>
      <c r="E25" s="45"/>
      <c r="F25" s="45"/>
      <c r="G25" s="45"/>
      <c r="H25" s="45"/>
      <c r="I25" s="45"/>
      <c r="J25" s="45"/>
      <c r="K25" s="45"/>
    </row>
    <row r="26" spans="1:11" ht="15.75" x14ac:dyDescent="0.25">
      <c r="A26" s="6"/>
    </row>
  </sheetData>
  <mergeCells count="15">
    <mergeCell ref="G1:K1"/>
    <mergeCell ref="A21:E21"/>
    <mergeCell ref="A11:A12"/>
    <mergeCell ref="B11:B12"/>
    <mergeCell ref="A4:A5"/>
    <mergeCell ref="J4:J5"/>
    <mergeCell ref="F4:F5"/>
    <mergeCell ref="G4:G5"/>
    <mergeCell ref="H4:H5"/>
    <mergeCell ref="I4:I5"/>
    <mergeCell ref="B4:B5"/>
    <mergeCell ref="C4:C5"/>
    <mergeCell ref="D4:D5"/>
    <mergeCell ref="E4:E5"/>
    <mergeCell ref="K4:K5"/>
  </mergeCells>
  <pageMargins left="0.7" right="0.7" top="0.75" bottom="0.75" header="0.3" footer="0.3"/>
  <pageSetup paperSize="9" scale="6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30"/>
  <sheetViews>
    <sheetView workbookViewId="0">
      <selection activeCell="B3" sqref="B3"/>
    </sheetView>
  </sheetViews>
  <sheetFormatPr defaultRowHeight="12.75" x14ac:dyDescent="0.2"/>
  <cols>
    <col min="1" max="1" width="5" customWidth="1"/>
    <col min="2" max="2" width="47" customWidth="1"/>
    <col min="4" max="4" width="12.28515625" customWidth="1"/>
    <col min="5" max="5" width="11.85546875" customWidth="1"/>
    <col min="6" max="6" width="13.7109375" customWidth="1"/>
    <col min="7" max="7" width="16.140625" customWidth="1"/>
    <col min="9" max="10" width="18" customWidth="1"/>
    <col min="11" max="11" width="16.85546875" customWidth="1"/>
    <col min="13" max="13" width="27.85546875" style="107" bestFit="1" customWidth="1"/>
  </cols>
  <sheetData>
    <row r="1" spans="1:13" x14ac:dyDescent="0.2">
      <c r="I1" s="123" t="s">
        <v>78</v>
      </c>
      <c r="J1" s="123"/>
      <c r="K1" s="123"/>
    </row>
    <row r="2" spans="1:13" x14ac:dyDescent="0.2">
      <c r="I2" s="123"/>
      <c r="J2" s="123"/>
      <c r="K2" s="123"/>
    </row>
    <row r="3" spans="1:13" x14ac:dyDescent="0.2">
      <c r="A3" s="61"/>
      <c r="B3" s="45" t="s">
        <v>103</v>
      </c>
      <c r="C3" s="45"/>
      <c r="D3" s="45"/>
      <c r="E3" s="45"/>
      <c r="F3" s="45"/>
      <c r="G3" s="45"/>
      <c r="H3" s="45"/>
      <c r="I3" s="123"/>
      <c r="J3" s="123"/>
      <c r="K3" s="123"/>
    </row>
    <row r="4" spans="1:13" x14ac:dyDescent="0.2">
      <c r="A4" s="61"/>
      <c r="B4" s="45"/>
      <c r="C4" s="45"/>
      <c r="D4" s="45"/>
      <c r="E4" s="45"/>
      <c r="F4" s="45"/>
      <c r="G4" s="45"/>
      <c r="H4" s="45"/>
      <c r="I4" s="45"/>
      <c r="J4" s="45"/>
      <c r="K4" s="45"/>
    </row>
    <row r="5" spans="1:13" x14ac:dyDescent="0.2">
      <c r="A5" s="132" t="s">
        <v>0</v>
      </c>
      <c r="B5" s="132" t="s">
        <v>1</v>
      </c>
      <c r="C5" s="132" t="s">
        <v>2</v>
      </c>
      <c r="D5" s="132" t="s">
        <v>3</v>
      </c>
      <c r="E5" s="132" t="s">
        <v>4</v>
      </c>
      <c r="F5" s="142" t="s">
        <v>15</v>
      </c>
      <c r="G5" s="140" t="s">
        <v>16</v>
      </c>
      <c r="H5" s="140" t="s">
        <v>18</v>
      </c>
      <c r="I5" s="142" t="s">
        <v>17</v>
      </c>
      <c r="J5" s="140" t="s">
        <v>19</v>
      </c>
      <c r="K5" s="140" t="s">
        <v>20</v>
      </c>
    </row>
    <row r="6" spans="1:13" ht="30.75" customHeight="1" x14ac:dyDescent="0.2">
      <c r="A6" s="132"/>
      <c r="B6" s="132"/>
      <c r="C6" s="132"/>
      <c r="D6" s="132"/>
      <c r="E6" s="132"/>
      <c r="F6" s="143"/>
      <c r="G6" s="141"/>
      <c r="H6" s="141"/>
      <c r="I6" s="143"/>
      <c r="J6" s="141"/>
      <c r="K6" s="141"/>
    </row>
    <row r="7" spans="1:13" ht="331.5" x14ac:dyDescent="0.2">
      <c r="A7" s="62" t="s">
        <v>5</v>
      </c>
      <c r="B7" s="109" t="s">
        <v>94</v>
      </c>
      <c r="C7" s="64">
        <v>1800</v>
      </c>
      <c r="D7" s="64" t="s">
        <v>61</v>
      </c>
      <c r="E7" s="64" t="s">
        <v>62</v>
      </c>
      <c r="F7" s="65"/>
      <c r="G7" s="66">
        <f t="shared" ref="G7:G15" si="0">F7*C7</f>
        <v>0</v>
      </c>
      <c r="H7" s="67"/>
      <c r="I7" s="75">
        <f t="shared" ref="I7:I15" si="1">G7*(1+H7)</f>
        <v>0</v>
      </c>
      <c r="J7" s="64"/>
      <c r="K7" s="64"/>
      <c r="M7" s="112"/>
    </row>
    <row r="8" spans="1:13" ht="306" x14ac:dyDescent="0.2">
      <c r="A8" s="62">
        <v>2</v>
      </c>
      <c r="B8" s="110" t="s">
        <v>95</v>
      </c>
      <c r="C8" s="64">
        <v>200</v>
      </c>
      <c r="D8" s="64" t="s">
        <v>45</v>
      </c>
      <c r="E8" s="64" t="s">
        <v>42</v>
      </c>
      <c r="F8" s="65"/>
      <c r="G8" s="66">
        <f t="shared" si="0"/>
        <v>0</v>
      </c>
      <c r="H8" s="67"/>
      <c r="I8" s="75">
        <f t="shared" si="1"/>
        <v>0</v>
      </c>
      <c r="J8" s="64"/>
      <c r="K8" s="64"/>
      <c r="M8" s="112"/>
    </row>
    <row r="9" spans="1:13" ht="204" x14ac:dyDescent="0.2">
      <c r="A9" s="62">
        <v>3</v>
      </c>
      <c r="B9" s="63" t="s">
        <v>91</v>
      </c>
      <c r="C9" s="64">
        <v>40</v>
      </c>
      <c r="D9" s="64" t="s">
        <v>61</v>
      </c>
      <c r="E9" s="64" t="s">
        <v>63</v>
      </c>
      <c r="F9" s="65"/>
      <c r="G9" s="66">
        <f t="shared" si="0"/>
        <v>0</v>
      </c>
      <c r="H9" s="78"/>
      <c r="I9" s="79">
        <f t="shared" si="1"/>
        <v>0</v>
      </c>
      <c r="J9" s="64"/>
      <c r="K9" s="64"/>
      <c r="M9" s="112"/>
    </row>
    <row r="10" spans="1:13" ht="382.5" x14ac:dyDescent="0.2">
      <c r="A10" s="90" t="s">
        <v>9</v>
      </c>
      <c r="B10" s="91" t="s">
        <v>96</v>
      </c>
      <c r="C10" s="92">
        <v>150</v>
      </c>
      <c r="D10" s="92" t="s">
        <v>64</v>
      </c>
      <c r="E10" s="92" t="s">
        <v>65</v>
      </c>
      <c r="F10" s="93"/>
      <c r="G10" s="94">
        <f t="shared" si="0"/>
        <v>0</v>
      </c>
      <c r="H10" s="95"/>
      <c r="I10" s="96">
        <f t="shared" si="1"/>
        <v>0</v>
      </c>
      <c r="J10" s="92"/>
      <c r="K10" s="92"/>
      <c r="M10" s="113"/>
    </row>
    <row r="11" spans="1:13" ht="409.5" customHeight="1" x14ac:dyDescent="0.2">
      <c r="A11" s="135" t="s">
        <v>10</v>
      </c>
      <c r="B11" s="136" t="s">
        <v>97</v>
      </c>
      <c r="C11" s="137">
        <v>4500</v>
      </c>
      <c r="D11" s="137" t="s">
        <v>64</v>
      </c>
      <c r="E11" s="137" t="s">
        <v>65</v>
      </c>
      <c r="F11" s="138"/>
      <c r="G11" s="139">
        <f t="shared" si="0"/>
        <v>0</v>
      </c>
      <c r="H11" s="145"/>
      <c r="I11" s="146">
        <f t="shared" si="1"/>
        <v>0</v>
      </c>
      <c r="J11" s="137"/>
      <c r="K11" s="137"/>
      <c r="L11" s="147"/>
      <c r="M11" s="144"/>
    </row>
    <row r="12" spans="1:13" ht="238.5" customHeight="1" x14ac:dyDescent="0.2">
      <c r="A12" s="135"/>
      <c r="B12" s="136"/>
      <c r="C12" s="137"/>
      <c r="D12" s="137"/>
      <c r="E12" s="137"/>
      <c r="F12" s="138"/>
      <c r="G12" s="139"/>
      <c r="H12" s="145"/>
      <c r="I12" s="146"/>
      <c r="J12" s="137"/>
      <c r="K12" s="137"/>
      <c r="L12" s="147"/>
      <c r="M12" s="144"/>
    </row>
    <row r="13" spans="1:13" ht="242.25" x14ac:dyDescent="0.2">
      <c r="A13" s="80" t="s">
        <v>11</v>
      </c>
      <c r="B13" s="81" t="s">
        <v>85</v>
      </c>
      <c r="C13" s="82">
        <v>30</v>
      </c>
      <c r="D13" s="82" t="s">
        <v>64</v>
      </c>
      <c r="E13" s="82" t="s">
        <v>65</v>
      </c>
      <c r="F13" s="83"/>
      <c r="G13" s="84">
        <f t="shared" si="0"/>
        <v>0</v>
      </c>
      <c r="H13" s="85"/>
      <c r="I13" s="86">
        <f t="shared" si="1"/>
        <v>0</v>
      </c>
      <c r="J13" s="87"/>
      <c r="K13" s="87"/>
      <c r="M13" s="114"/>
    </row>
    <row r="14" spans="1:13" ht="83.25" customHeight="1" x14ac:dyDescent="0.2">
      <c r="A14" s="62" t="s">
        <v>33</v>
      </c>
      <c r="B14" s="69" t="s">
        <v>92</v>
      </c>
      <c r="C14" s="68">
        <v>200</v>
      </c>
      <c r="D14" s="68" t="s">
        <v>66</v>
      </c>
      <c r="E14" s="68" t="s">
        <v>47</v>
      </c>
      <c r="F14" s="65"/>
      <c r="G14" s="66">
        <f t="shared" si="0"/>
        <v>0</v>
      </c>
      <c r="H14" s="67"/>
      <c r="I14" s="75">
        <f t="shared" si="1"/>
        <v>0</v>
      </c>
      <c r="J14" s="64"/>
      <c r="K14" s="64"/>
      <c r="M14" s="112"/>
    </row>
    <row r="15" spans="1:13" ht="64.5" thickBot="1" x14ac:dyDescent="0.25">
      <c r="A15" s="70">
        <v>8</v>
      </c>
      <c r="B15" s="69" t="s">
        <v>67</v>
      </c>
      <c r="C15" s="68">
        <v>100</v>
      </c>
      <c r="D15" s="68" t="s">
        <v>7</v>
      </c>
      <c r="E15" s="68" t="s">
        <v>42</v>
      </c>
      <c r="F15" s="71"/>
      <c r="G15" s="66">
        <f t="shared" si="0"/>
        <v>0</v>
      </c>
      <c r="H15" s="67"/>
      <c r="I15" s="75">
        <f t="shared" si="1"/>
        <v>0</v>
      </c>
      <c r="J15" s="68"/>
      <c r="K15" s="68"/>
      <c r="M15" s="115"/>
    </row>
    <row r="16" spans="1:13" ht="14.25" thickTop="1" thickBot="1" x14ac:dyDescent="0.25">
      <c r="A16" s="129" t="s">
        <v>14</v>
      </c>
      <c r="B16" s="130"/>
      <c r="C16" s="130"/>
      <c r="D16" s="130"/>
      <c r="E16" s="131"/>
      <c r="F16" s="72" t="s">
        <v>68</v>
      </c>
      <c r="G16" s="73">
        <f>SUM(G7:G15)</f>
        <v>0</v>
      </c>
      <c r="H16" s="72" t="s">
        <v>68</v>
      </c>
      <c r="I16" s="88">
        <f>SUM(I7:I15)</f>
        <v>0</v>
      </c>
      <c r="J16" s="74" t="s">
        <v>68</v>
      </c>
      <c r="K16" s="74" t="s">
        <v>68</v>
      </c>
    </row>
    <row r="17" spans="1:11" ht="13.5" thickTop="1" x14ac:dyDescent="0.2">
      <c r="A17" s="45"/>
      <c r="B17" s="45"/>
      <c r="C17" s="45"/>
      <c r="D17" s="45"/>
      <c r="E17" s="45"/>
      <c r="F17" s="45"/>
      <c r="G17" s="133"/>
      <c r="H17" s="133"/>
      <c r="I17" s="45"/>
      <c r="J17" s="45"/>
      <c r="K17" s="45"/>
    </row>
    <row r="18" spans="1:11" x14ac:dyDescent="0.2">
      <c r="A18" s="134"/>
      <c r="B18" s="134"/>
      <c r="C18" s="134"/>
      <c r="D18" s="134"/>
      <c r="E18" s="134"/>
      <c r="F18" s="134"/>
      <c r="G18" s="134"/>
      <c r="H18" s="134"/>
      <c r="I18" s="134"/>
      <c r="J18" s="45"/>
      <c r="K18" s="45"/>
    </row>
    <row r="19" spans="1:11" x14ac:dyDescent="0.2">
      <c r="A19" s="45"/>
      <c r="B19" s="45" t="s">
        <v>84</v>
      </c>
      <c r="C19" s="45"/>
      <c r="D19" s="45"/>
      <c r="E19" s="45"/>
      <c r="F19" s="45"/>
      <c r="G19" s="45"/>
      <c r="H19" s="45"/>
      <c r="I19" s="45"/>
      <c r="J19" s="45"/>
      <c r="K19" s="45"/>
    </row>
    <row r="20" spans="1:11" x14ac:dyDescent="0.2">
      <c r="A20" s="45"/>
      <c r="B20" s="45"/>
      <c r="C20" s="45"/>
      <c r="D20" s="45"/>
      <c r="E20" s="45"/>
      <c r="F20" s="45"/>
      <c r="G20" s="45"/>
      <c r="H20" s="45"/>
      <c r="I20" s="45"/>
      <c r="J20" s="45"/>
      <c r="K20" s="45"/>
    </row>
    <row r="21" spans="1:11" x14ac:dyDescent="0.2">
      <c r="A21" s="45" t="s">
        <v>69</v>
      </c>
      <c r="B21" s="45"/>
      <c r="C21" s="45"/>
      <c r="D21" s="45"/>
      <c r="E21" s="45"/>
      <c r="F21" s="45"/>
      <c r="G21" s="45"/>
      <c r="H21" s="45"/>
      <c r="I21" s="45"/>
      <c r="J21" s="45"/>
      <c r="K21" s="45"/>
    </row>
    <row r="22" spans="1:11" ht="113.25" customHeight="1" x14ac:dyDescent="0.2">
      <c r="A22" s="45"/>
      <c r="B22" s="128" t="s">
        <v>82</v>
      </c>
      <c r="C22" s="128"/>
      <c r="D22" s="128"/>
      <c r="E22" s="128"/>
      <c r="F22" s="128"/>
      <c r="G22" s="128"/>
      <c r="H22" s="128"/>
      <c r="I22" s="128"/>
      <c r="J22" s="45"/>
      <c r="K22" s="45"/>
    </row>
    <row r="23" spans="1:11" x14ac:dyDescent="0.2">
      <c r="A23" s="45"/>
      <c r="B23" s="45"/>
      <c r="C23" s="45"/>
      <c r="D23" s="45"/>
      <c r="E23" s="45"/>
      <c r="F23" s="45"/>
      <c r="G23" s="45"/>
      <c r="H23" s="45"/>
      <c r="I23" s="45"/>
      <c r="J23" s="45"/>
      <c r="K23" s="45"/>
    </row>
    <row r="24" spans="1:11" x14ac:dyDescent="0.2">
      <c r="A24" s="45"/>
      <c r="B24" s="45"/>
      <c r="C24" s="45"/>
      <c r="D24" s="45"/>
      <c r="E24" s="45"/>
      <c r="F24" s="45"/>
      <c r="G24" s="45"/>
      <c r="H24" s="45"/>
      <c r="I24" s="45"/>
      <c r="J24" s="45"/>
      <c r="K24" s="45"/>
    </row>
    <row r="25" spans="1:11" x14ac:dyDescent="0.2">
      <c r="A25" s="45"/>
      <c r="B25" s="45"/>
      <c r="C25" s="45"/>
      <c r="D25" s="45"/>
      <c r="E25" s="45"/>
      <c r="F25" s="45"/>
      <c r="G25" s="45"/>
      <c r="H25" s="45"/>
      <c r="I25" s="45"/>
      <c r="J25" s="45"/>
      <c r="K25" s="45"/>
    </row>
    <row r="26" spans="1:11" x14ac:dyDescent="0.2">
      <c r="A26" s="45"/>
      <c r="B26" s="45"/>
      <c r="C26" s="45"/>
      <c r="D26" s="45"/>
      <c r="E26" s="45"/>
      <c r="F26" s="45"/>
      <c r="G26" s="45"/>
      <c r="H26" s="45"/>
      <c r="I26" s="45"/>
      <c r="J26" s="45"/>
      <c r="K26" s="45"/>
    </row>
    <row r="27" spans="1:11" x14ac:dyDescent="0.2">
      <c r="A27" s="45"/>
      <c r="B27" s="45"/>
      <c r="C27" s="45"/>
      <c r="D27" s="45"/>
      <c r="E27" s="45"/>
      <c r="F27" s="45"/>
      <c r="G27" s="45"/>
      <c r="H27" s="45"/>
      <c r="I27" s="45"/>
      <c r="J27" s="45"/>
      <c r="K27" s="45"/>
    </row>
    <row r="28" spans="1:11" x14ac:dyDescent="0.2">
      <c r="A28" s="45"/>
      <c r="B28" s="45"/>
      <c r="C28" s="45"/>
      <c r="D28" s="45"/>
      <c r="E28" s="45"/>
      <c r="F28" s="45"/>
      <c r="G28" s="45"/>
      <c r="H28" s="45"/>
      <c r="I28" s="45"/>
      <c r="J28" s="45"/>
      <c r="K28" s="45"/>
    </row>
    <row r="29" spans="1:11" x14ac:dyDescent="0.2">
      <c r="A29" s="45"/>
      <c r="B29" s="45"/>
      <c r="C29" s="45"/>
      <c r="D29" s="45"/>
      <c r="E29" s="45"/>
      <c r="F29" s="45"/>
      <c r="G29" s="45"/>
      <c r="H29" s="45"/>
      <c r="I29" s="45"/>
      <c r="J29" s="45"/>
      <c r="K29" s="45"/>
    </row>
    <row r="30" spans="1:11" x14ac:dyDescent="0.2">
      <c r="A30" s="45"/>
      <c r="B30" s="45"/>
      <c r="C30" s="45"/>
      <c r="D30" s="45"/>
      <c r="E30" s="45"/>
      <c r="F30" s="45"/>
      <c r="G30" s="45"/>
      <c r="H30" s="45"/>
      <c r="I30" s="45"/>
      <c r="J30" s="45"/>
      <c r="K30" s="45"/>
    </row>
  </sheetData>
  <mergeCells count="29">
    <mergeCell ref="M11:M12"/>
    <mergeCell ref="H11:H12"/>
    <mergeCell ref="I11:I12"/>
    <mergeCell ref="J11:J12"/>
    <mergeCell ref="K11:K12"/>
    <mergeCell ref="L11:L12"/>
    <mergeCell ref="I1:K3"/>
    <mergeCell ref="J5:J6"/>
    <mergeCell ref="K5:K6"/>
    <mergeCell ref="F5:F6"/>
    <mergeCell ref="G5:G6"/>
    <mergeCell ref="H5:H6"/>
    <mergeCell ref="I5:I6"/>
    <mergeCell ref="B22:I22"/>
    <mergeCell ref="A16:E16"/>
    <mergeCell ref="A5:A6"/>
    <mergeCell ref="B5:B6"/>
    <mergeCell ref="C5:C6"/>
    <mergeCell ref="D5:D6"/>
    <mergeCell ref="E5:E6"/>
    <mergeCell ref="G17:H17"/>
    <mergeCell ref="A18:I18"/>
    <mergeCell ref="A11:A12"/>
    <mergeCell ref="B11:B12"/>
    <mergeCell ref="C11:C12"/>
    <mergeCell ref="D11:D12"/>
    <mergeCell ref="E11:E12"/>
    <mergeCell ref="F11:F12"/>
    <mergeCell ref="G11:G12"/>
  </mergeCells>
  <pageMargins left="0.7" right="0.7" top="0.75" bottom="0.75" header="0.3" footer="0.3"/>
  <pageSetup paperSize="9" scale="6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22"/>
  <sheetViews>
    <sheetView workbookViewId="0">
      <selection activeCell="B8" sqref="B8"/>
    </sheetView>
  </sheetViews>
  <sheetFormatPr defaultRowHeight="12.75" x14ac:dyDescent="0.2"/>
  <cols>
    <col min="1" max="1" width="5.85546875" customWidth="1"/>
    <col min="2" max="2" width="60.7109375" customWidth="1"/>
    <col min="4" max="4" width="12.28515625" customWidth="1"/>
    <col min="5" max="5" width="11.5703125" customWidth="1"/>
    <col min="6" max="6" width="13.140625" customWidth="1"/>
    <col min="7" max="7" width="14.42578125" customWidth="1"/>
    <col min="9" max="9" width="15.7109375" customWidth="1"/>
    <col min="10" max="10" width="17" customWidth="1"/>
    <col min="11" max="11" width="19" customWidth="1"/>
    <col min="14" max="14" width="12.5703125" style="107" bestFit="1" customWidth="1"/>
  </cols>
  <sheetData>
    <row r="1" spans="1:14" x14ac:dyDescent="0.2">
      <c r="I1" s="123" t="s">
        <v>78</v>
      </c>
      <c r="J1" s="123"/>
      <c r="K1" s="123"/>
    </row>
    <row r="2" spans="1:14" x14ac:dyDescent="0.2">
      <c r="I2" s="123"/>
      <c r="J2" s="123"/>
      <c r="K2" s="123"/>
    </row>
    <row r="3" spans="1:14" x14ac:dyDescent="0.2">
      <c r="I3" s="123"/>
      <c r="J3" s="123"/>
      <c r="K3" s="123"/>
    </row>
    <row r="4" spans="1:14" ht="15" x14ac:dyDescent="0.25">
      <c r="A4" s="58"/>
      <c r="B4" s="59" t="s">
        <v>102</v>
      </c>
      <c r="C4" s="59"/>
      <c r="D4" s="59"/>
      <c r="E4" s="59"/>
      <c r="F4" s="60"/>
      <c r="G4" s="60"/>
      <c r="H4" s="60"/>
      <c r="I4" s="123"/>
      <c r="J4" s="123"/>
      <c r="K4" s="123"/>
    </row>
    <row r="5" spans="1:14" ht="15" x14ac:dyDescent="0.25">
      <c r="A5" s="58"/>
      <c r="B5" s="59"/>
      <c r="C5" s="59"/>
      <c r="D5" s="59"/>
      <c r="E5" s="59"/>
      <c r="F5" s="60"/>
      <c r="G5" s="60"/>
      <c r="H5" s="60"/>
      <c r="I5" s="60"/>
    </row>
    <row r="6" spans="1:14" ht="12.75" customHeight="1" x14ac:dyDescent="0.2">
      <c r="A6" s="132" t="s">
        <v>0</v>
      </c>
      <c r="B6" s="132" t="s">
        <v>1</v>
      </c>
      <c r="C6" s="132" t="s">
        <v>2</v>
      </c>
      <c r="D6" s="132" t="s">
        <v>3</v>
      </c>
      <c r="E6" s="132" t="s">
        <v>4</v>
      </c>
      <c r="F6" s="142" t="s">
        <v>15</v>
      </c>
      <c r="G6" s="140" t="s">
        <v>16</v>
      </c>
      <c r="H6" s="140" t="s">
        <v>18</v>
      </c>
      <c r="I6" s="142" t="s">
        <v>17</v>
      </c>
      <c r="J6" s="140" t="s">
        <v>19</v>
      </c>
      <c r="K6" s="140" t="s">
        <v>20</v>
      </c>
    </row>
    <row r="7" spans="1:14" ht="42.75" customHeight="1" x14ac:dyDescent="0.2">
      <c r="A7" s="132"/>
      <c r="B7" s="132"/>
      <c r="C7" s="132"/>
      <c r="D7" s="132"/>
      <c r="E7" s="132"/>
      <c r="F7" s="143"/>
      <c r="G7" s="141"/>
      <c r="H7" s="141"/>
      <c r="I7" s="143"/>
      <c r="J7" s="141"/>
      <c r="K7" s="141"/>
    </row>
    <row r="8" spans="1:14" ht="409.5" customHeight="1" x14ac:dyDescent="0.2">
      <c r="A8" s="62" t="s">
        <v>5</v>
      </c>
      <c r="B8" s="97" t="s">
        <v>98</v>
      </c>
      <c r="C8" s="64">
        <v>40</v>
      </c>
      <c r="D8" s="64" t="s">
        <v>70</v>
      </c>
      <c r="E8" s="64" t="s">
        <v>71</v>
      </c>
      <c r="F8" s="65"/>
      <c r="G8" s="66">
        <f>C8*F8</f>
        <v>0</v>
      </c>
      <c r="H8" s="67"/>
      <c r="I8" s="75">
        <f>G8*(H8+1)</f>
        <v>0</v>
      </c>
      <c r="J8" s="64"/>
      <c r="K8" s="64"/>
      <c r="N8" s="111"/>
    </row>
    <row r="9" spans="1:14" ht="409.5" x14ac:dyDescent="0.2">
      <c r="A9" s="62" t="s">
        <v>6</v>
      </c>
      <c r="B9" s="97" t="s">
        <v>99</v>
      </c>
      <c r="C9" s="64">
        <v>10</v>
      </c>
      <c r="D9" s="64" t="s">
        <v>72</v>
      </c>
      <c r="E9" s="64" t="s">
        <v>73</v>
      </c>
      <c r="F9" s="65"/>
      <c r="G9" s="66">
        <f t="shared" ref="G9:G11" si="0">C9*F9</f>
        <v>0</v>
      </c>
      <c r="H9" s="67"/>
      <c r="I9" s="75">
        <f t="shared" ref="I9:I11" si="1">G9*(H9+1)</f>
        <v>0</v>
      </c>
      <c r="J9" s="64"/>
      <c r="K9" s="64"/>
      <c r="N9" s="111"/>
    </row>
    <row r="10" spans="1:14" ht="374.25" customHeight="1" x14ac:dyDescent="0.2">
      <c r="A10" s="62">
        <v>3</v>
      </c>
      <c r="B10" s="97" t="s">
        <v>100</v>
      </c>
      <c r="C10" s="64">
        <v>400</v>
      </c>
      <c r="D10" s="64" t="s">
        <v>74</v>
      </c>
      <c r="E10" s="64" t="s">
        <v>75</v>
      </c>
      <c r="F10" s="65"/>
      <c r="G10" s="66">
        <f t="shared" si="0"/>
        <v>0</v>
      </c>
      <c r="H10" s="67"/>
      <c r="I10" s="75">
        <f t="shared" si="1"/>
        <v>0</v>
      </c>
      <c r="J10" s="64"/>
      <c r="K10" s="64"/>
      <c r="N10" s="111"/>
    </row>
    <row r="11" spans="1:14" ht="217.5" thickBot="1" x14ac:dyDescent="0.25">
      <c r="A11" s="62" t="s">
        <v>9</v>
      </c>
      <c r="B11" s="98" t="s">
        <v>101</v>
      </c>
      <c r="C11" s="64">
        <v>40</v>
      </c>
      <c r="D11" s="64" t="s">
        <v>74</v>
      </c>
      <c r="E11" s="64" t="s">
        <v>76</v>
      </c>
      <c r="F11" s="65"/>
      <c r="G11" s="66">
        <f t="shared" si="0"/>
        <v>0</v>
      </c>
      <c r="H11" s="67"/>
      <c r="I11" s="75">
        <f t="shared" si="1"/>
        <v>0</v>
      </c>
      <c r="J11" s="64"/>
      <c r="K11" s="64"/>
      <c r="N11" s="111"/>
    </row>
    <row r="12" spans="1:14" ht="30.75" customHeight="1" thickTop="1" thickBot="1" x14ac:dyDescent="0.25">
      <c r="A12" s="148" t="s">
        <v>14</v>
      </c>
      <c r="B12" s="149"/>
      <c r="C12" s="149"/>
      <c r="D12" s="149"/>
      <c r="E12" s="150"/>
      <c r="F12" s="77" t="s">
        <v>68</v>
      </c>
      <c r="G12" s="73">
        <f>SUM(G8:G11)</f>
        <v>0</v>
      </c>
      <c r="H12" s="77" t="s">
        <v>68</v>
      </c>
      <c r="I12" s="88">
        <f>SUM(I8:I11)</f>
        <v>0</v>
      </c>
      <c r="J12" s="76" t="s">
        <v>68</v>
      </c>
      <c r="K12" s="76" t="s">
        <v>68</v>
      </c>
    </row>
    <row r="13" spans="1:14" ht="13.5" thickTop="1" x14ac:dyDescent="0.2">
      <c r="A13" s="45"/>
      <c r="B13" s="45"/>
      <c r="C13" s="45"/>
      <c r="D13" s="45"/>
      <c r="E13" s="45"/>
      <c r="F13" s="45"/>
      <c r="G13" s="133"/>
      <c r="H13" s="133"/>
      <c r="I13" s="45"/>
      <c r="J13" s="45"/>
      <c r="K13" s="45"/>
    </row>
    <row r="14" spans="1:14" x14ac:dyDescent="0.2">
      <c r="A14" s="134"/>
      <c r="B14" s="134"/>
      <c r="C14" s="134"/>
      <c r="D14" s="134"/>
      <c r="E14" s="134"/>
      <c r="F14" s="134"/>
      <c r="G14" s="134"/>
      <c r="H14" s="134"/>
      <c r="I14" s="134"/>
      <c r="J14" s="45"/>
      <c r="K14" s="45"/>
    </row>
    <row r="15" spans="1:14" x14ac:dyDescent="0.2">
      <c r="A15" s="45"/>
      <c r="B15" s="45" t="s">
        <v>77</v>
      </c>
      <c r="C15" s="45"/>
      <c r="D15" s="45"/>
      <c r="E15" s="45"/>
      <c r="F15" s="45"/>
      <c r="G15" s="45"/>
      <c r="H15" s="45"/>
      <c r="I15" s="45"/>
      <c r="J15" s="45"/>
      <c r="K15" s="45"/>
    </row>
    <row r="16" spans="1:14" x14ac:dyDescent="0.2">
      <c r="A16" s="45"/>
      <c r="B16" s="45"/>
      <c r="C16" s="45"/>
      <c r="D16" s="45"/>
      <c r="E16" s="45"/>
      <c r="F16" s="45"/>
      <c r="G16" s="45"/>
      <c r="H16" s="45"/>
      <c r="I16" s="45"/>
      <c r="J16" s="45"/>
      <c r="K16" s="45"/>
    </row>
    <row r="17" spans="1:11" ht="164.25" customHeight="1" x14ac:dyDescent="0.2">
      <c r="A17" s="45" t="s">
        <v>69</v>
      </c>
      <c r="B17" s="128" t="s">
        <v>81</v>
      </c>
      <c r="C17" s="128"/>
      <c r="D17" s="128"/>
      <c r="E17" s="128"/>
      <c r="F17" s="128"/>
      <c r="G17" s="128"/>
      <c r="H17" s="128"/>
      <c r="I17" s="128"/>
      <c r="J17" s="45"/>
      <c r="K17" s="45"/>
    </row>
    <row r="18" spans="1:11" x14ac:dyDescent="0.2">
      <c r="A18" s="45"/>
      <c r="B18" s="45"/>
      <c r="C18" s="45"/>
      <c r="D18" s="45"/>
      <c r="E18" s="45"/>
      <c r="F18" s="45"/>
      <c r="G18" s="45"/>
      <c r="H18" s="45"/>
      <c r="I18" s="45"/>
      <c r="J18" s="45"/>
      <c r="K18" s="45"/>
    </row>
    <row r="19" spans="1:11" x14ac:dyDescent="0.2">
      <c r="A19" s="45"/>
      <c r="B19" s="45"/>
      <c r="C19" s="45"/>
      <c r="D19" s="45"/>
      <c r="E19" s="45"/>
      <c r="F19" s="45"/>
      <c r="G19" s="45"/>
      <c r="H19" s="45"/>
      <c r="I19" s="45"/>
      <c r="J19" s="45"/>
      <c r="K19" s="45"/>
    </row>
    <row r="20" spans="1:11" x14ac:dyDescent="0.2">
      <c r="A20" s="45"/>
      <c r="B20" s="45"/>
      <c r="C20" s="45"/>
      <c r="D20" s="45"/>
      <c r="E20" s="45"/>
      <c r="F20" s="45"/>
      <c r="G20" s="45"/>
      <c r="H20" s="45"/>
      <c r="I20" s="45"/>
      <c r="J20" s="45"/>
      <c r="K20" s="45"/>
    </row>
    <row r="21" spans="1:11" x14ac:dyDescent="0.2">
      <c r="A21" s="45"/>
      <c r="B21" s="45"/>
      <c r="C21" s="45"/>
      <c r="D21" s="45"/>
      <c r="E21" s="45"/>
      <c r="F21" s="45"/>
      <c r="G21" s="45"/>
      <c r="H21" s="45"/>
      <c r="I21" s="45"/>
      <c r="J21" s="45"/>
      <c r="K21" s="45"/>
    </row>
    <row r="22" spans="1:11" x14ac:dyDescent="0.2">
      <c r="A22" s="45"/>
      <c r="B22" s="45"/>
      <c r="C22" s="45"/>
      <c r="D22" s="45"/>
      <c r="E22" s="45"/>
      <c r="F22" s="45"/>
      <c r="G22" s="45"/>
      <c r="H22" s="45"/>
      <c r="I22" s="45"/>
      <c r="J22" s="45"/>
      <c r="K22" s="45"/>
    </row>
  </sheetData>
  <mergeCells count="16">
    <mergeCell ref="I1:K4"/>
    <mergeCell ref="B17:I17"/>
    <mergeCell ref="J6:J7"/>
    <mergeCell ref="K6:K7"/>
    <mergeCell ref="F6:F7"/>
    <mergeCell ref="G6:G7"/>
    <mergeCell ref="H6:H7"/>
    <mergeCell ref="I6:I7"/>
    <mergeCell ref="A12:E12"/>
    <mergeCell ref="A6:A7"/>
    <mergeCell ref="B6:B7"/>
    <mergeCell ref="C6:C7"/>
    <mergeCell ref="D6:D7"/>
    <mergeCell ref="E6:E7"/>
    <mergeCell ref="G13:H13"/>
    <mergeCell ref="A14:I14"/>
  </mergeCells>
  <pageMargins left="0.7" right="0.7" top="0.75" bottom="0.75" header="0.3" footer="0.3"/>
  <pageSetup paperSize="9" scale="6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Część nr 1</vt:lpstr>
      <vt:lpstr>ZMIANA zamówienie częściowe nr2</vt:lpstr>
      <vt:lpstr>ZMIANA zamówienie częściowe nr3</vt:lpstr>
      <vt:lpstr>ZMIANA zamówienie częściowe nr4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Karolina Hetmanowska-Prentke</cp:lastModifiedBy>
  <cp:lastPrinted>2025-03-14T06:49:39Z</cp:lastPrinted>
  <dcterms:created xsi:type="dcterms:W3CDTF">2023-06-29T05:16:02Z</dcterms:created>
  <dcterms:modified xsi:type="dcterms:W3CDTF">2025-03-14T10:55:40Z</dcterms:modified>
</cp:coreProperties>
</file>