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685" windowWidth="21600" windowHeight="11295"/>
  </bookViews>
  <sheets>
    <sheet name="zadanie 1-4" sheetId="3" r:id="rId1"/>
  </sheets>
  <definedNames>
    <definedName name="_xlnm.Print_Area" localSheetId="0">'zadanie 1-4'!$A$1:$N$143</definedName>
  </definedName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9" i="3"/>
  <c r="L129"/>
  <c r="K129"/>
  <c r="L140"/>
  <c r="L142" s="1"/>
  <c r="L141"/>
  <c r="K117"/>
  <c r="M117" s="1"/>
  <c r="L117"/>
  <c r="M4"/>
  <c r="L4"/>
  <c r="K4"/>
  <c r="K130" l="1"/>
  <c r="M130" s="1"/>
  <c r="L130"/>
  <c r="K131"/>
  <c r="M131" s="1"/>
  <c r="L131"/>
  <c r="K132"/>
  <c r="M132" s="1"/>
  <c r="L132"/>
  <c r="K133"/>
  <c r="M133" s="1"/>
  <c r="L133"/>
  <c r="K134"/>
  <c r="M134" s="1"/>
  <c r="L134"/>
  <c r="L135" l="1"/>
  <c r="K119"/>
  <c r="M119" s="1"/>
  <c r="K118"/>
  <c r="M118" s="1"/>
  <c r="K124"/>
  <c r="M124" s="1"/>
  <c r="K123"/>
  <c r="M123" s="1"/>
  <c r="K106"/>
  <c r="M106" s="1"/>
  <c r="L106"/>
  <c r="K107"/>
  <c r="M107" s="1"/>
  <c r="L107"/>
  <c r="K108"/>
  <c r="M108" s="1"/>
  <c r="L108"/>
  <c r="K105"/>
  <c r="M105" s="1"/>
  <c r="L105"/>
  <c r="K109"/>
  <c r="M109" s="1"/>
  <c r="L109"/>
  <c r="K122"/>
  <c r="M122" s="1"/>
  <c r="K140"/>
  <c r="M140" s="1"/>
  <c r="M142" s="1"/>
  <c r="M135"/>
  <c r="K121"/>
  <c r="M121" s="1"/>
  <c r="L121"/>
  <c r="K141"/>
  <c r="M141" s="1"/>
  <c r="K5"/>
  <c r="M5" s="1"/>
  <c r="L5"/>
  <c r="K104"/>
  <c r="M104" s="1"/>
  <c r="L104"/>
  <c r="K73"/>
  <c r="M73" s="1"/>
  <c r="L73"/>
  <c r="K71"/>
  <c r="M71" s="1"/>
  <c r="L71"/>
  <c r="K67"/>
  <c r="M67" s="1"/>
  <c r="L67"/>
  <c r="K65"/>
  <c r="M65" s="1"/>
  <c r="L65"/>
  <c r="K66"/>
  <c r="M66" s="1"/>
  <c r="L66"/>
  <c r="K60"/>
  <c r="M60" s="1"/>
  <c r="L60"/>
  <c r="K49"/>
  <c r="M49" s="1"/>
  <c r="L49"/>
  <c r="K35"/>
  <c r="M35" s="1"/>
  <c r="L35"/>
  <c r="K36"/>
  <c r="M36" s="1"/>
  <c r="L36"/>
  <c r="K22"/>
  <c r="M22" s="1"/>
  <c r="L22"/>
  <c r="K17"/>
  <c r="M17" s="1"/>
  <c r="L17"/>
  <c r="K18"/>
  <c r="M18" s="1"/>
  <c r="L18"/>
  <c r="K6"/>
  <c r="M6" s="1"/>
  <c r="L6"/>
  <c r="K7"/>
  <c r="M7" s="1"/>
  <c r="L7"/>
  <c r="K8"/>
  <c r="M8" s="1"/>
  <c r="L8"/>
  <c r="K9"/>
  <c r="M9" s="1"/>
  <c r="L9"/>
  <c r="K10"/>
  <c r="M10" s="1"/>
  <c r="L10"/>
  <c r="K11"/>
  <c r="M11" s="1"/>
  <c r="L11"/>
  <c r="K12"/>
  <c r="M12" s="1"/>
  <c r="L12"/>
  <c r="K13"/>
  <c r="M13" s="1"/>
  <c r="L13"/>
  <c r="K14"/>
  <c r="M14" s="1"/>
  <c r="L14"/>
  <c r="K15"/>
  <c r="M15" s="1"/>
  <c r="L15"/>
  <c r="K16"/>
  <c r="M16" s="1"/>
  <c r="L16"/>
  <c r="L118"/>
  <c r="L119"/>
  <c r="L120"/>
  <c r="L122"/>
  <c r="L123"/>
  <c r="L124"/>
  <c r="K120"/>
  <c r="M120" s="1"/>
  <c r="L93"/>
  <c r="K93"/>
  <c r="M93" s="1"/>
  <c r="L94"/>
  <c r="L95"/>
  <c r="L96"/>
  <c r="L97"/>
  <c r="L98"/>
  <c r="L100"/>
  <c r="L99"/>
  <c r="L101"/>
  <c r="L102"/>
  <c r="L103"/>
  <c r="K94"/>
  <c r="M94" s="1"/>
  <c r="K95"/>
  <c r="M95" s="1"/>
  <c r="K96"/>
  <c r="M96" s="1"/>
  <c r="K97"/>
  <c r="M97" s="1"/>
  <c r="K98"/>
  <c r="M98" s="1"/>
  <c r="K100"/>
  <c r="M100" s="1"/>
  <c r="K99"/>
  <c r="M99" s="1"/>
  <c r="K101"/>
  <c r="M101" s="1"/>
  <c r="K102"/>
  <c r="M102" s="1"/>
  <c r="K103"/>
  <c r="M103" s="1"/>
  <c r="L69"/>
  <c r="L19"/>
  <c r="L20"/>
  <c r="L21"/>
  <c r="L34"/>
  <c r="L23"/>
  <c r="L24"/>
  <c r="L25"/>
  <c r="L26"/>
  <c r="L27"/>
  <c r="L28"/>
  <c r="L29"/>
  <c r="L30"/>
  <c r="L31"/>
  <c r="L32"/>
  <c r="L33"/>
  <c r="L37"/>
  <c r="L38"/>
  <c r="L39"/>
  <c r="L40"/>
  <c r="L41"/>
  <c r="L42"/>
  <c r="L43"/>
  <c r="L44"/>
  <c r="L45"/>
  <c r="L46"/>
  <c r="L47"/>
  <c r="L48"/>
  <c r="L50"/>
  <c r="L51"/>
  <c r="L52"/>
  <c r="L53"/>
  <c r="L54"/>
  <c r="L55"/>
  <c r="L56"/>
  <c r="L57"/>
  <c r="L58"/>
  <c r="L59"/>
  <c r="L61"/>
  <c r="L62"/>
  <c r="L63"/>
  <c r="L64"/>
  <c r="L68"/>
  <c r="L70"/>
  <c r="L72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K69"/>
  <c r="M69" s="1"/>
  <c r="K19"/>
  <c r="M19" s="1"/>
  <c r="K20"/>
  <c r="M20" s="1"/>
  <c r="K21"/>
  <c r="M21" s="1"/>
  <c r="K34"/>
  <c r="M34" s="1"/>
  <c r="K23"/>
  <c r="M23" s="1"/>
  <c r="K24"/>
  <c r="M24" s="1"/>
  <c r="K25"/>
  <c r="M25" s="1"/>
  <c r="K26"/>
  <c r="M26" s="1"/>
  <c r="K27"/>
  <c r="M27" s="1"/>
  <c r="K28"/>
  <c r="M28" s="1"/>
  <c r="K29"/>
  <c r="M29" s="1"/>
  <c r="K30"/>
  <c r="M30" s="1"/>
  <c r="K31"/>
  <c r="M31" s="1"/>
  <c r="K32"/>
  <c r="M32" s="1"/>
  <c r="K33"/>
  <c r="M33" s="1"/>
  <c r="K37"/>
  <c r="M37" s="1"/>
  <c r="K38"/>
  <c r="M38" s="1"/>
  <c r="K39"/>
  <c r="M39" s="1"/>
  <c r="K40"/>
  <c r="M40" s="1"/>
  <c r="K41"/>
  <c r="M41" s="1"/>
  <c r="K42"/>
  <c r="M42" s="1"/>
  <c r="K43"/>
  <c r="M43" s="1"/>
  <c r="K44"/>
  <c r="M44" s="1"/>
  <c r="K45"/>
  <c r="M45" s="1"/>
  <c r="K46"/>
  <c r="M46" s="1"/>
  <c r="K47"/>
  <c r="M47" s="1"/>
  <c r="K48"/>
  <c r="M48" s="1"/>
  <c r="K50"/>
  <c r="M50" s="1"/>
  <c r="K51"/>
  <c r="M51" s="1"/>
  <c r="K52"/>
  <c r="M52" s="1"/>
  <c r="K53"/>
  <c r="M53" s="1"/>
  <c r="K54"/>
  <c r="M54" s="1"/>
  <c r="K55"/>
  <c r="M55" s="1"/>
  <c r="K56"/>
  <c r="M56" s="1"/>
  <c r="K57"/>
  <c r="M57" s="1"/>
  <c r="K58"/>
  <c r="M58" s="1"/>
  <c r="K59"/>
  <c r="M59" s="1"/>
  <c r="K61"/>
  <c r="M61" s="1"/>
  <c r="K62"/>
  <c r="M62" s="1"/>
  <c r="K63"/>
  <c r="M63" s="1"/>
  <c r="K64"/>
  <c r="M64" s="1"/>
  <c r="K68"/>
  <c r="M68" s="1"/>
  <c r="K70"/>
  <c r="M70" s="1"/>
  <c r="K72"/>
  <c r="M72" s="1"/>
  <c r="K74"/>
  <c r="M74" s="1"/>
  <c r="K75"/>
  <c r="M75" s="1"/>
  <c r="K76"/>
  <c r="M76" s="1"/>
  <c r="K77"/>
  <c r="M77" s="1"/>
  <c r="K78"/>
  <c r="M78" s="1"/>
  <c r="K79"/>
  <c r="M79" s="1"/>
  <c r="K80"/>
  <c r="M80" s="1"/>
  <c r="K81"/>
  <c r="M81" s="1"/>
  <c r="K82"/>
  <c r="M82" s="1"/>
  <c r="K83"/>
  <c r="M83" s="1"/>
  <c r="K84"/>
  <c r="M84" s="1"/>
  <c r="K85"/>
  <c r="M85" s="1"/>
  <c r="K86"/>
  <c r="M86" s="1"/>
  <c r="K87"/>
  <c r="M87" s="1"/>
  <c r="K88"/>
  <c r="M88" s="1"/>
  <c r="K89"/>
  <c r="M89" s="1"/>
  <c r="K90"/>
  <c r="M90" s="1"/>
  <c r="K91"/>
  <c r="M91" s="1"/>
  <c r="M110" l="1"/>
  <c r="L110"/>
  <c r="L125"/>
  <c r="M125"/>
</calcChain>
</file>

<file path=xl/sharedStrings.xml><?xml version="1.0" encoding="utf-8"?>
<sst xmlns="http://schemas.openxmlformats.org/spreadsheetml/2006/main" count="197" uniqueCount="156">
  <si>
    <t>Lp</t>
  </si>
  <si>
    <t>Oznaczenie</t>
  </si>
  <si>
    <t>Numer katalogowy</t>
  </si>
  <si>
    <t>Nazwa handlowa</t>
  </si>
  <si>
    <t>Ilość testów w op.</t>
  </si>
  <si>
    <t>Ilość op.</t>
  </si>
  <si>
    <t>Cena jedn. netto</t>
  </si>
  <si>
    <t xml:space="preserve"> % VAT</t>
  </si>
  <si>
    <t>Cena jedn. brutto</t>
  </si>
  <si>
    <t>Wartość netto</t>
  </si>
  <si>
    <t xml:space="preserve">Wartość  brutto </t>
  </si>
  <si>
    <t>Uwagi</t>
  </si>
  <si>
    <t>CD15</t>
  </si>
  <si>
    <t>CD45</t>
  </si>
  <si>
    <t>PSA</t>
  </si>
  <si>
    <t>Desmina</t>
  </si>
  <si>
    <t>Chromogranina A</t>
  </si>
  <si>
    <t>S-100</t>
  </si>
  <si>
    <t>CD20</t>
  </si>
  <si>
    <t>CA125</t>
  </si>
  <si>
    <t>NSE</t>
  </si>
  <si>
    <t>PLAP</t>
  </si>
  <si>
    <t>SMA</t>
  </si>
  <si>
    <t>BCL-6</t>
  </si>
  <si>
    <t>CD138</t>
  </si>
  <si>
    <t>EMA</t>
  </si>
  <si>
    <t>Cytokeratyna 19</t>
  </si>
  <si>
    <t>Cytokeratyna 8/18</t>
  </si>
  <si>
    <t>GFAP</t>
  </si>
  <si>
    <t>Vimentyna</t>
  </si>
  <si>
    <t>CD30</t>
  </si>
  <si>
    <t>CD34</t>
  </si>
  <si>
    <t xml:space="preserve">Estrogen </t>
  </si>
  <si>
    <t>CD31</t>
  </si>
  <si>
    <t>Cytokeratyna HMW</t>
  </si>
  <si>
    <t>Cytokeratyna 20</t>
  </si>
  <si>
    <t xml:space="preserve">CD10 </t>
  </si>
  <si>
    <t>P63</t>
  </si>
  <si>
    <t>E-katheryna</t>
  </si>
  <si>
    <t>CD99</t>
  </si>
  <si>
    <t>Cytokeratyna 7</t>
  </si>
  <si>
    <t>BCL-2</t>
  </si>
  <si>
    <t>Cytokeratyna 5/6</t>
  </si>
  <si>
    <t>CEA</t>
  </si>
  <si>
    <t>Synaptofizyna</t>
  </si>
  <si>
    <t>CD56</t>
  </si>
  <si>
    <t>BCC</t>
  </si>
  <si>
    <t>Calretynina</t>
  </si>
  <si>
    <t>Cyclin D1</t>
  </si>
  <si>
    <t>Napsin A</t>
  </si>
  <si>
    <t>CD68</t>
  </si>
  <si>
    <t>WT-1</t>
  </si>
  <si>
    <t>Calponina</t>
  </si>
  <si>
    <t>GATA 3</t>
  </si>
  <si>
    <t>Kalcytonina</t>
  </si>
  <si>
    <t>PAX 8</t>
  </si>
  <si>
    <t>TdT</t>
  </si>
  <si>
    <t>Ultra View DAB</t>
  </si>
  <si>
    <t>EZ Prep</t>
  </si>
  <si>
    <t>LCS Ultra</t>
  </si>
  <si>
    <t>Reaction Buffer</t>
  </si>
  <si>
    <t>CC1</t>
  </si>
  <si>
    <t>Odczynnik Bluing'a</t>
  </si>
  <si>
    <t>Razem:</t>
  </si>
  <si>
    <t>Ilość testów na 24 m-ce</t>
  </si>
  <si>
    <t>CD 1A</t>
  </si>
  <si>
    <t>CD 4</t>
  </si>
  <si>
    <t>CD 7</t>
  </si>
  <si>
    <t>CD 8</t>
  </si>
  <si>
    <t>CD25</t>
  </si>
  <si>
    <t>GALECTIN 3</t>
  </si>
  <si>
    <t>HSA</t>
  </si>
  <si>
    <t>Melanoma Triple Coctail</t>
  </si>
  <si>
    <t>Neurofilament</t>
  </si>
  <si>
    <t>Hematoksylin II</t>
  </si>
  <si>
    <t>PROTEASE 3</t>
  </si>
  <si>
    <t>ultraView Red Detection Kit</t>
  </si>
  <si>
    <t xml:space="preserve">                        ZADANIE 1</t>
  </si>
  <si>
    <t>AMACR</t>
  </si>
  <si>
    <t>CD23</t>
  </si>
  <si>
    <t>GCDFP-15</t>
  </si>
  <si>
    <t>SOX 10</t>
  </si>
  <si>
    <t>CD117 -c-kit</t>
  </si>
  <si>
    <t>Zadanie 2</t>
  </si>
  <si>
    <t>Zaoferowane przeciwciała powinny być gotowe do użycia i posiadać certyfikat CE i IVD</t>
  </si>
  <si>
    <t xml:space="preserve">Ilość </t>
  </si>
  <si>
    <t xml:space="preserve">UMONIUM 38 instrument &amp; Equipment * </t>
  </si>
  <si>
    <t>cena "0" środek do urządzenia 
nr katalogowy: 07007833001</t>
  </si>
  <si>
    <t>op.</t>
  </si>
  <si>
    <t>Jm</t>
  </si>
  <si>
    <t>Myoglobina</t>
  </si>
  <si>
    <t>BRAF GOOE</t>
  </si>
  <si>
    <t>CALDESMOL</t>
  </si>
  <si>
    <t>CD 5</t>
  </si>
  <si>
    <t>CD 3</t>
  </si>
  <si>
    <t>CD79A</t>
  </si>
  <si>
    <t>CD X2</t>
  </si>
  <si>
    <t>Cytokeratyna (CAM 5,2)</t>
  </si>
  <si>
    <t>Cytokeratyna PAN</t>
  </si>
  <si>
    <t>DOG 1</t>
  </si>
  <si>
    <t>HMB 45</t>
  </si>
  <si>
    <t xml:space="preserve">Infibin alfa </t>
  </si>
  <si>
    <t>HER 2</t>
  </si>
  <si>
    <t>Ki 67</t>
  </si>
  <si>
    <t>MART-1/Melan A</t>
  </si>
  <si>
    <t>Mum-1</t>
  </si>
  <si>
    <t>Myo-D1</t>
  </si>
  <si>
    <t>Olig 2</t>
  </si>
  <si>
    <t>P 40</t>
  </si>
  <si>
    <t>P53</t>
  </si>
  <si>
    <t>P 16 CINtec</t>
  </si>
  <si>
    <t>Progesterol</t>
  </si>
  <si>
    <t>RCC</t>
  </si>
  <si>
    <t>TTF1 (SP-141)</t>
  </si>
  <si>
    <t>Thyroglobulina</t>
  </si>
  <si>
    <t xml:space="preserve">Amplification Kit </t>
  </si>
  <si>
    <t>Szkiełka kontrolne HER</t>
  </si>
  <si>
    <t>Negative control</t>
  </si>
  <si>
    <t>Producent</t>
  </si>
  <si>
    <t xml:space="preserve">Zestaw do wstępnego przygotowania tkanki (Tissue Pretreatment Kit) –gotowy do użytku zestaw odczynników do stosowania w procesie przedtrawienia cieplnego i trawienia enzematycznego  tkanki zatopionej w parafinie (FFPE)przed hybrydyzacją in situ fluorescencyjną (FISH) lub hybrydyzacją in situ chromogeniczną (CISH) </t>
  </si>
  <si>
    <t>DAPI-barwnik kontrastowy (0,125ug/ml DAPI(4,6 diamidyno-2fenyloindol  zawieszony w mieszaninie na bazie glicerolu) objętość 500ul, z CE-IVD lub IVDR</t>
  </si>
  <si>
    <t>ROS1 –sonda molekularna ROS1 ,2 kolorowa, typu Breakapart,ilość na 10 testów ,objętość 100ul,do zastosowania z tkanką zatopioną w formalinie (FFPE)z CE-IVD. Produkt zawierający 3 sondy (175 kz,123 kz, 184 kz) wyznakowane zielonym  fluoroforem, umiejscowione proksymalnie względem genu ROS1 i obejmujące markery D6S2428 i SHGC-149552, oraz sondę wyznakowaną czerwonym fluoroforem(206 kz )obejmującą dystalną część genu ROS1 Oraz region do markera RH78348</t>
  </si>
  <si>
    <t xml:space="preserve">ALK-sonda molekularna ALK ,2 kolorowa typu Breakapart,ilośc na 10 testów ,objętość 100ul ,do zastosownia  z tkanką zatopioną w formalinie i osadzonej w prafinie (FFPE) z CE-IVD. Produkt zawierający wyznakowną zielonym fluoroforem sondę o długości 420 kz ,która obejmuje większość genu ALK, oraz wyznakowaną czerwonym fluoroforem sondę o długości 486 kz –telomeryczna względem genu ALK- </t>
  </si>
  <si>
    <t>RET-sonda molekularna RET ,2 kolorowa ,typu Breakapart, ilość na 10 testów, objętość 100ul ,do zastosowania z tkanką zatopioną w formalinie i osadzonej w parafinie (FFPE) z CE-IVD</t>
  </si>
  <si>
    <t>Buffer 20x SSC (saline-sodium citrate) ,bufor SSC 100 ml</t>
  </si>
  <si>
    <t xml:space="preserve">Rubber solution Glue (klej do techniki Fish) op 15 g </t>
  </si>
  <si>
    <t>razem</t>
  </si>
  <si>
    <t>Sondy z pozycji 3-6 musza być dostarczone w postaci sond zawieszonych w buforze hybrydyzacyjnym ,gotowe do użycia w zestawie w opakowaniu z odczynnikiem DAPI posiadającym CE  IVD lub IVDR</t>
  </si>
  <si>
    <t>ALK-1</t>
  </si>
  <si>
    <t>AFP</t>
  </si>
  <si>
    <t>PRAME</t>
  </si>
  <si>
    <t>Cartridge do analiz biochemicznych CG8+ a 25szt.</t>
  </si>
  <si>
    <t>Cartridge do analiz biochemicznych i-Stat CG4+ a 25szt.</t>
  </si>
  <si>
    <t>MET-sonda molekularna MET ,2 kolorowa ilość na 10 testów ,objętość 100ul, do zastosowania z tkanką zatopioną w formalinie i osadzonej w parafinie (FFPE), z CE-IVD</t>
  </si>
  <si>
    <t>TOMO - 11/90 Microscope Slides</t>
  </si>
  <si>
    <t>Ventana Antibody Diluent with Casein</t>
  </si>
  <si>
    <t>NEXES REAGENT DISPENSER CARD, OPTION 1</t>
  </si>
  <si>
    <t>Prep Kit 1 (250), BM, BM XT, BM LT</t>
  </si>
  <si>
    <t>OptiView Detection Kit</t>
  </si>
  <si>
    <t>ATRX (D-5) 1:50 – 1:500, conc</t>
  </si>
  <si>
    <t>CD22 1:500 – 1:1000 conc</t>
  </si>
  <si>
    <t>EGFR (QR078) 1:100 – 1:200 RTU</t>
  </si>
  <si>
    <t>IDH1 (QM002) 1:100 – 1:200 RTU</t>
  </si>
  <si>
    <t>Myoglobina 1:500 – 1:1000 conc.</t>
  </si>
  <si>
    <t>Neu N 1:500 – 1:1000 conc</t>
  </si>
  <si>
    <t>producent</t>
  </si>
  <si>
    <t>% VAT</t>
  </si>
  <si>
    <t>Ilość</t>
  </si>
  <si>
    <t>ZADANIE 4</t>
  </si>
  <si>
    <t>ZADANIE 3</t>
  </si>
  <si>
    <t>Opis</t>
  </si>
  <si>
    <t>Ilość w op.</t>
  </si>
  <si>
    <t>1 ml</t>
  </si>
  <si>
    <t xml:space="preserve">0,1 ml </t>
  </si>
  <si>
    <t xml:space="preserve">7 ml </t>
  </si>
  <si>
    <t>15 ml</t>
  </si>
</sst>
</file>

<file path=xl/styles.xml><?xml version="1.0" encoding="utf-8"?>
<styleSheet xmlns="http://schemas.openxmlformats.org/spreadsheetml/2006/main">
  <numFmts count="4">
    <numFmt numFmtId="164" formatCode="_-* #,##0.00\ &quot;zł&quot;_-;\-* #,##0.00\ &quot;zł&quot;_-;_-* &quot;-&quot;??\ &quot;zł&quot;_-;_-@"/>
    <numFmt numFmtId="166" formatCode="#,##0\ _z_ł"/>
    <numFmt numFmtId="167" formatCode="#,##0.00\ &quot;zł&quot;"/>
    <numFmt numFmtId="168" formatCode="_-* #,##0.00&quot; zł&quot;_-;\-* #,##0.00&quot; zł&quot;_-;_-* \-??&quot; zł&quot;_-;_-@"/>
  </numFmts>
  <fonts count="15">
    <font>
      <sz val="11"/>
      <color rgb="FF000000"/>
      <name val="Calibri"/>
      <family val="2"/>
      <charset val="238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8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Arial Narrow"/>
      <family val="2"/>
      <charset val="238"/>
    </font>
    <font>
      <sz val="11"/>
      <name val="Aptos Narrow"/>
      <family val="2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4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CFFCC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191">
    <xf numFmtId="0" fontId="0" fillId="0" borderId="0" xfId="0"/>
    <xf numFmtId="164" fontId="4" fillId="0" borderId="1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" fontId="7" fillId="5" borderId="1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left" vertical="center"/>
    </xf>
    <xf numFmtId="0" fontId="10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64" fontId="7" fillId="0" borderId="2" xfId="0" applyNumberFormat="1" applyFont="1" applyBorder="1" applyAlignment="1">
      <alignment vertical="center"/>
    </xf>
    <xf numFmtId="9" fontId="10" fillId="0" borderId="2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164" fontId="7" fillId="0" borderId="5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vertical="center"/>
    </xf>
    <xf numFmtId="9" fontId="10" fillId="0" borderId="6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vertical="center"/>
    </xf>
    <xf numFmtId="9" fontId="10" fillId="0" borderId="15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7" fillId="3" borderId="6" xfId="0" applyFont="1" applyFill="1" applyBorder="1" applyAlignment="1">
      <alignment horizontal="left" vertical="center"/>
    </xf>
    <xf numFmtId="9" fontId="10" fillId="3" borderId="6" xfId="0" applyNumberFormat="1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left" vertical="center"/>
    </xf>
    <xf numFmtId="9" fontId="10" fillId="3" borderId="2" xfId="0" applyNumberFormat="1" applyFont="1" applyFill="1" applyBorder="1" applyAlignment="1">
      <alignment horizontal="center" vertical="center" shrinkToFit="1"/>
    </xf>
    <xf numFmtId="9" fontId="11" fillId="4" borderId="31" xfId="2" applyNumberFormat="1" applyFont="1" applyFill="1" applyBorder="1" applyAlignment="1">
      <alignment horizontal="center" vertical="center" shrinkToFit="1"/>
    </xf>
    <xf numFmtId="0" fontId="7" fillId="3" borderId="13" xfId="0" applyFont="1" applyFill="1" applyBorder="1" applyAlignment="1">
      <alignment horizontal="left" vertical="center"/>
    </xf>
    <xf numFmtId="9" fontId="11" fillId="4" borderId="1" xfId="2" applyNumberFormat="1" applyFont="1" applyFill="1" applyBorder="1" applyAlignment="1">
      <alignment horizontal="center" vertical="center" shrinkToFit="1"/>
    </xf>
    <xf numFmtId="164" fontId="7" fillId="0" borderId="15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168" fontId="7" fillId="0" borderId="12" xfId="0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shrinkToFit="1"/>
    </xf>
    <xf numFmtId="1" fontId="10" fillId="0" borderId="2" xfId="0" applyNumberFormat="1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shrinkToFit="1"/>
    </xf>
    <xf numFmtId="1" fontId="10" fillId="0" borderId="6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/>
    </xf>
    <xf numFmtId="0" fontId="10" fillId="0" borderId="1" xfId="0" applyFont="1" applyBorder="1"/>
    <xf numFmtId="0" fontId="7" fillId="0" borderId="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1" fontId="10" fillId="0" borderId="5" xfId="0" applyNumberFormat="1" applyFont="1" applyBorder="1" applyAlignment="1">
      <alignment horizontal="center" vertical="center" shrinkToFit="1"/>
    </xf>
    <xf numFmtId="0" fontId="7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1" fontId="10" fillId="0" borderId="1" xfId="0" applyNumberFormat="1" applyFont="1" applyBorder="1" applyAlignment="1">
      <alignment horizontal="center" vertical="center" shrinkToFit="1"/>
    </xf>
    <xf numFmtId="0" fontId="7" fillId="0" borderId="14" xfId="0" applyFont="1" applyBorder="1" applyAlignment="1">
      <alignment vertical="center"/>
    </xf>
    <xf numFmtId="0" fontId="10" fillId="0" borderId="0" xfId="0" applyFont="1" applyAlignment="1">
      <alignment wrapText="1"/>
    </xf>
    <xf numFmtId="0" fontId="10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31" xfId="2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3" fillId="3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4" borderId="12" xfId="2" applyFont="1" applyFill="1" applyBorder="1" applyAlignment="1">
      <alignment horizontal="left" vertical="center"/>
    </xf>
    <xf numFmtId="0" fontId="3" fillId="4" borderId="0" xfId="2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164" fontId="14" fillId="0" borderId="7" xfId="0" applyNumberFormat="1" applyFont="1" applyBorder="1" applyAlignment="1">
      <alignment vertical="center"/>
    </xf>
    <xf numFmtId="164" fontId="14" fillId="0" borderId="2" xfId="0" applyNumberFormat="1" applyFont="1" applyBorder="1" applyAlignment="1">
      <alignment vertical="center"/>
    </xf>
    <xf numFmtId="9" fontId="10" fillId="5" borderId="15" xfId="0" applyNumberFormat="1" applyFont="1" applyFill="1" applyBorder="1" applyAlignment="1">
      <alignment horizontal="center" vertical="center" shrinkToFit="1"/>
    </xf>
    <xf numFmtId="0" fontId="10" fillId="0" borderId="30" xfId="0" applyFont="1" applyBorder="1" applyAlignment="1">
      <alignment wrapText="1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9" fontId="10" fillId="5" borderId="2" xfId="0" applyNumberFormat="1" applyFont="1" applyFill="1" applyBorder="1" applyAlignment="1">
      <alignment horizontal="center" vertical="center" shrinkToFit="1"/>
    </xf>
    <xf numFmtId="9" fontId="10" fillId="7" borderId="2" xfId="0" applyNumberFormat="1" applyFont="1" applyFill="1" applyBorder="1" applyAlignment="1">
      <alignment horizontal="center" vertical="center" shrinkToFit="1"/>
    </xf>
    <xf numFmtId="0" fontId="7" fillId="0" borderId="35" xfId="0" applyFont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168" fontId="7" fillId="0" borderId="35" xfId="0" applyNumberFormat="1" applyFont="1" applyBorder="1" applyAlignment="1">
      <alignment vertical="center"/>
    </xf>
    <xf numFmtId="0" fontId="12" fillId="0" borderId="6" xfId="0" applyFont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9" fontId="11" fillId="5" borderId="35" xfId="0" applyNumberFormat="1" applyFont="1" applyFill="1" applyBorder="1" applyAlignment="1">
      <alignment horizontal="center" vertical="center" shrinkToFit="1"/>
    </xf>
    <xf numFmtId="9" fontId="11" fillId="5" borderId="12" xfId="0" applyNumberFormat="1" applyFont="1" applyFill="1" applyBorder="1" applyAlignment="1">
      <alignment horizontal="center" vertical="center" shrinkToFit="1"/>
    </xf>
    <xf numFmtId="164" fontId="9" fillId="0" borderId="36" xfId="0" applyNumberFormat="1" applyFont="1" applyBorder="1"/>
    <xf numFmtId="164" fontId="9" fillId="0" borderId="8" xfId="0" applyNumberFormat="1" applyFont="1" applyBorder="1"/>
    <xf numFmtId="0" fontId="3" fillId="0" borderId="1" xfId="0" applyFont="1" applyBorder="1" applyAlignment="1">
      <alignment horizontal="center" vertical="center"/>
    </xf>
    <xf numFmtId="9" fontId="7" fillId="5" borderId="1" xfId="3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" fontId="11" fillId="0" borderId="37" xfId="0" applyNumberFormat="1" applyFont="1" applyBorder="1" applyAlignment="1">
      <alignment horizontal="center" vertical="center" shrinkToFit="1"/>
    </xf>
    <xf numFmtId="1" fontId="11" fillId="0" borderId="38" xfId="0" applyNumberFormat="1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66" fontId="7" fillId="0" borderId="30" xfId="0" applyNumberFormat="1" applyFont="1" applyBorder="1" applyAlignment="1">
      <alignment horizontal="center" vertical="center"/>
    </xf>
    <xf numFmtId="166" fontId="7" fillId="0" borderId="34" xfId="0" applyNumberFormat="1" applyFont="1" applyBorder="1" applyAlignment="1">
      <alignment horizontal="center" vertical="center"/>
    </xf>
    <xf numFmtId="167" fontId="7" fillId="0" borderId="30" xfId="0" applyNumberFormat="1" applyFont="1" applyBorder="1" applyAlignment="1">
      <alignment horizontal="center" vertical="center" wrapText="1"/>
    </xf>
    <xf numFmtId="167" fontId="7" fillId="0" borderId="34" xfId="0" applyNumberFormat="1" applyFont="1" applyBorder="1" applyAlignment="1">
      <alignment horizontal="center" vertical="center" wrapText="1"/>
    </xf>
    <xf numFmtId="167" fontId="7" fillId="0" borderId="30" xfId="0" applyNumberFormat="1" applyFont="1" applyBorder="1" applyAlignment="1">
      <alignment horizontal="center" vertical="center"/>
    </xf>
    <xf numFmtId="167" fontId="7" fillId="0" borderId="34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shrinkToFit="1"/>
    </xf>
    <xf numFmtId="1" fontId="10" fillId="0" borderId="7" xfId="0" applyNumberFormat="1" applyFont="1" applyBorder="1" applyAlignment="1">
      <alignment horizontal="center" vertical="center" shrinkToFit="1"/>
    </xf>
    <xf numFmtId="1" fontId="10" fillId="0" borderId="16" xfId="0" applyNumberFormat="1" applyFont="1" applyBorder="1" applyAlignment="1">
      <alignment horizontal="center" vertical="center" shrinkToFit="1"/>
    </xf>
    <xf numFmtId="1" fontId="10" fillId="0" borderId="17" xfId="0" applyNumberFormat="1" applyFont="1" applyBorder="1" applyAlignment="1">
      <alignment horizontal="center" vertical="center" shrinkToFit="1"/>
    </xf>
    <xf numFmtId="1" fontId="11" fillId="0" borderId="39" xfId="2" applyNumberFormat="1" applyFont="1" applyBorder="1" applyAlignment="1">
      <alignment horizontal="center" vertical="center" wrapText="1" shrinkToFit="1"/>
    </xf>
    <xf numFmtId="1" fontId="11" fillId="0" borderId="40" xfId="2" applyNumberFormat="1" applyFont="1" applyBorder="1" applyAlignment="1">
      <alignment horizontal="center" vertical="center" wrapText="1" shrinkToFit="1"/>
    </xf>
    <xf numFmtId="1" fontId="11" fillId="0" borderId="30" xfId="2" applyNumberFormat="1" applyFont="1" applyBorder="1" applyAlignment="1">
      <alignment horizontal="center" vertical="center" wrapText="1" shrinkToFit="1"/>
    </xf>
    <xf numFmtId="1" fontId="11" fillId="0" borderId="34" xfId="2" applyNumberFormat="1" applyFont="1" applyBorder="1" applyAlignment="1">
      <alignment horizontal="center" vertical="center" wrapText="1" shrinkToFit="1"/>
    </xf>
    <xf numFmtId="1" fontId="10" fillId="0" borderId="41" xfId="0" applyNumberFormat="1" applyFont="1" applyBorder="1" applyAlignment="1">
      <alignment horizontal="center" vertical="center" shrinkToFit="1"/>
    </xf>
    <xf numFmtId="1" fontId="10" fillId="0" borderId="42" xfId="0" applyNumberFormat="1" applyFont="1" applyBorder="1" applyAlignment="1">
      <alignment horizontal="center" vertical="center" shrinkToFit="1"/>
    </xf>
  </cellXfs>
  <cellStyles count="4">
    <cellStyle name="Excel Built-in Normal" xfId="2"/>
    <cellStyle name="Excel Built-in Normal 1" xfId="1"/>
    <cellStyle name="Normalny" xfId="0" builtinId="0"/>
    <cellStyle name="Procentowy" xfId="3" builtinId="5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2"/>
  <sheetViews>
    <sheetView tabSelected="1" view="pageLayout" topLeftCell="A121" zoomScale="50" zoomScaleSheetLayoutView="84" zoomScalePageLayoutView="50" workbookViewId="0">
      <selection activeCell="J133" sqref="J133"/>
    </sheetView>
  </sheetViews>
  <sheetFormatPr defaultRowHeight="16.5"/>
  <cols>
    <col min="1" max="1" width="6.5703125" style="8" customWidth="1"/>
    <col min="2" max="2" width="30.85546875" style="8" customWidth="1"/>
    <col min="3" max="3" width="25.28515625" style="8" customWidth="1"/>
    <col min="4" max="4" width="12.140625" style="8" customWidth="1"/>
    <col min="5" max="5" width="15.42578125" style="8" customWidth="1"/>
    <col min="6" max="6" width="10.28515625" style="8" customWidth="1"/>
    <col min="7" max="7" width="12.140625" style="8" customWidth="1"/>
    <col min="8" max="8" width="9.28515625" style="8" customWidth="1"/>
    <col min="9" max="9" width="15.7109375" style="8" customWidth="1"/>
    <col min="10" max="10" width="9.28515625" style="8" customWidth="1"/>
    <col min="11" max="11" width="15.85546875" style="8" customWidth="1"/>
    <col min="12" max="13" width="18" style="8" customWidth="1"/>
    <col min="14" max="14" width="18.42578125" style="93" customWidth="1"/>
  </cols>
  <sheetData>
    <row r="1" spans="1:14" ht="42" customHeight="1">
      <c r="A1" s="153" t="s">
        <v>0</v>
      </c>
      <c r="B1" s="144" t="s">
        <v>1</v>
      </c>
      <c r="C1" s="145" t="s">
        <v>2</v>
      </c>
      <c r="D1" s="145" t="s">
        <v>145</v>
      </c>
      <c r="E1" s="145" t="s">
        <v>64</v>
      </c>
      <c r="F1" s="145" t="s">
        <v>3</v>
      </c>
      <c r="G1" s="145" t="s">
        <v>4</v>
      </c>
      <c r="H1" s="145" t="s">
        <v>5</v>
      </c>
      <c r="I1" s="154" t="s">
        <v>6</v>
      </c>
      <c r="J1" s="154" t="s">
        <v>7</v>
      </c>
      <c r="K1" s="154" t="s">
        <v>8</v>
      </c>
      <c r="L1" s="154" t="s">
        <v>9</v>
      </c>
      <c r="M1" s="154" t="s">
        <v>10</v>
      </c>
      <c r="N1" s="155" t="s">
        <v>11</v>
      </c>
    </row>
    <row r="2" spans="1:14">
      <c r="A2" s="9">
        <v>1</v>
      </c>
      <c r="B2" s="9">
        <v>2</v>
      </c>
      <c r="C2" s="10">
        <v>3</v>
      </c>
      <c r="D2" s="10"/>
      <c r="E2" s="10">
        <v>4</v>
      </c>
      <c r="F2" s="10">
        <v>5</v>
      </c>
      <c r="G2" s="10">
        <v>6</v>
      </c>
      <c r="H2" s="10">
        <v>7</v>
      </c>
      <c r="I2" s="10">
        <v>8</v>
      </c>
      <c r="J2" s="10">
        <v>9</v>
      </c>
      <c r="K2" s="10">
        <v>10</v>
      </c>
      <c r="L2" s="10">
        <v>11</v>
      </c>
      <c r="M2" s="9">
        <v>12</v>
      </c>
      <c r="N2" s="88">
        <v>13</v>
      </c>
    </row>
    <row r="3" spans="1:14">
      <c r="A3" s="128" t="s">
        <v>77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30"/>
    </row>
    <row r="4" spans="1:14">
      <c r="A4" s="11">
        <v>1</v>
      </c>
      <c r="B4" s="42" t="s">
        <v>128</v>
      </c>
      <c r="C4" s="11"/>
      <c r="D4" s="11"/>
      <c r="E4" s="12">
        <v>150</v>
      </c>
      <c r="F4" s="43"/>
      <c r="G4" s="44">
        <v>50</v>
      </c>
      <c r="H4" s="45">
        <v>3</v>
      </c>
      <c r="I4" s="13"/>
      <c r="J4" s="14"/>
      <c r="K4" s="13">
        <f>I4+J4*I4</f>
        <v>0</v>
      </c>
      <c r="L4" s="13">
        <f>H4*I4</f>
        <v>0</v>
      </c>
      <c r="M4" s="13">
        <f>H4*K4</f>
        <v>0</v>
      </c>
      <c r="N4" s="87"/>
    </row>
    <row r="5" spans="1:14">
      <c r="A5" s="11">
        <v>2</v>
      </c>
      <c r="B5" s="42" t="s">
        <v>129</v>
      </c>
      <c r="C5" s="11"/>
      <c r="D5" s="11"/>
      <c r="E5" s="12">
        <v>150</v>
      </c>
      <c r="F5" s="43"/>
      <c r="G5" s="44">
        <v>50</v>
      </c>
      <c r="H5" s="45">
        <v>3</v>
      </c>
      <c r="I5" s="13"/>
      <c r="J5" s="14"/>
      <c r="K5" s="13">
        <f>I5+J5*I5</f>
        <v>0</v>
      </c>
      <c r="L5" s="13">
        <f>H5*I5</f>
        <v>0</v>
      </c>
      <c r="M5" s="13">
        <f>H5*K5</f>
        <v>0</v>
      </c>
      <c r="N5" s="87"/>
    </row>
    <row r="6" spans="1:14">
      <c r="A6" s="11">
        <v>3</v>
      </c>
      <c r="B6" s="42" t="s">
        <v>78</v>
      </c>
      <c r="C6" s="11"/>
      <c r="D6" s="11"/>
      <c r="E6" s="12">
        <v>300</v>
      </c>
      <c r="F6" s="43"/>
      <c r="G6" s="44">
        <v>50</v>
      </c>
      <c r="H6" s="45">
        <v>6</v>
      </c>
      <c r="I6" s="13"/>
      <c r="J6" s="14"/>
      <c r="K6" s="13">
        <f t="shared" ref="K6:K16" si="0">I6+J6*I6</f>
        <v>0</v>
      </c>
      <c r="L6" s="13">
        <f t="shared" ref="L6:L16" si="1">H6*I6</f>
        <v>0</v>
      </c>
      <c r="M6" s="13">
        <f t="shared" ref="M6:M16" si="2">H6*K6</f>
        <v>0</v>
      </c>
      <c r="N6" s="87"/>
    </row>
    <row r="7" spans="1:14">
      <c r="A7" s="11">
        <v>4</v>
      </c>
      <c r="B7" s="42" t="s">
        <v>46</v>
      </c>
      <c r="C7" s="11"/>
      <c r="D7" s="11"/>
      <c r="E7" s="12">
        <v>250</v>
      </c>
      <c r="F7" s="43"/>
      <c r="G7" s="44">
        <v>50</v>
      </c>
      <c r="H7" s="45">
        <v>5</v>
      </c>
      <c r="I7" s="13"/>
      <c r="J7" s="14"/>
      <c r="K7" s="13">
        <f t="shared" si="0"/>
        <v>0</v>
      </c>
      <c r="L7" s="13">
        <f t="shared" si="1"/>
        <v>0</v>
      </c>
      <c r="M7" s="13">
        <f t="shared" si="2"/>
        <v>0</v>
      </c>
      <c r="N7" s="87"/>
    </row>
    <row r="8" spans="1:14">
      <c r="A8" s="11">
        <v>5</v>
      </c>
      <c r="B8" s="42" t="s">
        <v>41</v>
      </c>
      <c r="C8" s="11"/>
      <c r="D8" s="11"/>
      <c r="E8" s="12">
        <v>300</v>
      </c>
      <c r="F8" s="43"/>
      <c r="G8" s="44">
        <v>50</v>
      </c>
      <c r="H8" s="45">
        <v>6</v>
      </c>
      <c r="I8" s="13"/>
      <c r="J8" s="14"/>
      <c r="K8" s="13">
        <f t="shared" si="0"/>
        <v>0</v>
      </c>
      <c r="L8" s="13">
        <f t="shared" si="1"/>
        <v>0</v>
      </c>
      <c r="M8" s="13">
        <f t="shared" si="2"/>
        <v>0</v>
      </c>
      <c r="N8" s="87"/>
    </row>
    <row r="9" spans="1:14">
      <c r="A9" s="11">
        <v>6</v>
      </c>
      <c r="B9" s="42" t="s">
        <v>23</v>
      </c>
      <c r="C9" s="11"/>
      <c r="D9" s="11"/>
      <c r="E9" s="12">
        <v>300</v>
      </c>
      <c r="F9" s="43"/>
      <c r="G9" s="44">
        <v>50</v>
      </c>
      <c r="H9" s="45">
        <v>6</v>
      </c>
      <c r="I9" s="13"/>
      <c r="J9" s="14"/>
      <c r="K9" s="13">
        <f t="shared" si="0"/>
        <v>0</v>
      </c>
      <c r="L9" s="13">
        <f t="shared" si="1"/>
        <v>0</v>
      </c>
      <c r="M9" s="13">
        <f t="shared" si="2"/>
        <v>0</v>
      </c>
      <c r="N9" s="87"/>
    </row>
    <row r="10" spans="1:14">
      <c r="A10" s="11">
        <v>7</v>
      </c>
      <c r="B10" s="42" t="s">
        <v>91</v>
      </c>
      <c r="C10" s="11"/>
      <c r="D10" s="11"/>
      <c r="E10" s="12">
        <v>150</v>
      </c>
      <c r="F10" s="43"/>
      <c r="G10" s="44">
        <v>50</v>
      </c>
      <c r="H10" s="45">
        <v>3</v>
      </c>
      <c r="I10" s="13"/>
      <c r="J10" s="14"/>
      <c r="K10" s="13">
        <f t="shared" si="0"/>
        <v>0</v>
      </c>
      <c r="L10" s="13">
        <f t="shared" si="1"/>
        <v>0</v>
      </c>
      <c r="M10" s="13">
        <f t="shared" si="2"/>
        <v>0</v>
      </c>
      <c r="N10" s="87"/>
    </row>
    <row r="11" spans="1:14">
      <c r="A11" s="11">
        <v>8</v>
      </c>
      <c r="B11" s="42" t="s">
        <v>19</v>
      </c>
      <c r="C11" s="11"/>
      <c r="D11" s="11"/>
      <c r="E11" s="12">
        <v>100</v>
      </c>
      <c r="F11" s="43"/>
      <c r="G11" s="44">
        <v>50</v>
      </c>
      <c r="H11" s="45">
        <v>2</v>
      </c>
      <c r="I11" s="13"/>
      <c r="J11" s="14"/>
      <c r="K11" s="13">
        <f t="shared" si="0"/>
        <v>0</v>
      </c>
      <c r="L11" s="13">
        <f t="shared" si="1"/>
        <v>0</v>
      </c>
      <c r="M11" s="13">
        <f t="shared" si="2"/>
        <v>0</v>
      </c>
      <c r="N11" s="87"/>
    </row>
    <row r="12" spans="1:14">
      <c r="A12" s="11">
        <v>9</v>
      </c>
      <c r="B12" s="42" t="s">
        <v>92</v>
      </c>
      <c r="C12" s="11"/>
      <c r="D12" s="11"/>
      <c r="E12" s="12">
        <v>150</v>
      </c>
      <c r="F12" s="43"/>
      <c r="G12" s="44">
        <v>50</v>
      </c>
      <c r="H12" s="45">
        <v>3</v>
      </c>
      <c r="I12" s="13"/>
      <c r="J12" s="14"/>
      <c r="K12" s="13">
        <f t="shared" si="0"/>
        <v>0</v>
      </c>
      <c r="L12" s="13">
        <f t="shared" si="1"/>
        <v>0</v>
      </c>
      <c r="M12" s="13">
        <f t="shared" si="2"/>
        <v>0</v>
      </c>
      <c r="N12" s="87"/>
    </row>
    <row r="13" spans="1:14">
      <c r="A13" s="11">
        <v>10</v>
      </c>
      <c r="B13" s="42" t="s">
        <v>52</v>
      </c>
      <c r="C13" s="11"/>
      <c r="D13" s="11"/>
      <c r="E13" s="12">
        <v>150</v>
      </c>
      <c r="F13" s="43"/>
      <c r="G13" s="44">
        <v>50</v>
      </c>
      <c r="H13" s="45">
        <v>3</v>
      </c>
      <c r="I13" s="13"/>
      <c r="J13" s="14"/>
      <c r="K13" s="13">
        <f t="shared" si="0"/>
        <v>0</v>
      </c>
      <c r="L13" s="13">
        <f t="shared" si="1"/>
        <v>0</v>
      </c>
      <c r="M13" s="13">
        <f t="shared" si="2"/>
        <v>0</v>
      </c>
      <c r="N13" s="87"/>
    </row>
    <row r="14" spans="1:14">
      <c r="A14" s="11">
        <v>11</v>
      </c>
      <c r="B14" s="42" t="s">
        <v>43</v>
      </c>
      <c r="C14" s="11"/>
      <c r="D14" s="11"/>
      <c r="E14" s="12">
        <v>100</v>
      </c>
      <c r="F14" s="43"/>
      <c r="G14" s="44">
        <v>50</v>
      </c>
      <c r="H14" s="45">
        <v>2</v>
      </c>
      <c r="I14" s="13"/>
      <c r="J14" s="14"/>
      <c r="K14" s="13">
        <f t="shared" si="0"/>
        <v>0</v>
      </c>
      <c r="L14" s="13">
        <f t="shared" si="1"/>
        <v>0</v>
      </c>
      <c r="M14" s="13">
        <f t="shared" si="2"/>
        <v>0</v>
      </c>
      <c r="N14" s="87"/>
    </row>
    <row r="15" spans="1:14">
      <c r="A15" s="11">
        <v>12</v>
      </c>
      <c r="B15" s="42" t="s">
        <v>65</v>
      </c>
      <c r="C15" s="11"/>
      <c r="D15" s="11"/>
      <c r="E15" s="12">
        <v>150</v>
      </c>
      <c r="F15" s="43"/>
      <c r="G15" s="44">
        <v>50</v>
      </c>
      <c r="H15" s="45">
        <v>3</v>
      </c>
      <c r="I15" s="13"/>
      <c r="J15" s="14"/>
      <c r="K15" s="13">
        <f t="shared" si="0"/>
        <v>0</v>
      </c>
      <c r="L15" s="13">
        <f t="shared" si="1"/>
        <v>0</v>
      </c>
      <c r="M15" s="13">
        <f t="shared" si="2"/>
        <v>0</v>
      </c>
      <c r="N15" s="87"/>
    </row>
    <row r="16" spans="1:14">
      <c r="A16" s="11">
        <v>13</v>
      </c>
      <c r="B16" s="42" t="s">
        <v>66</v>
      </c>
      <c r="C16" s="11"/>
      <c r="D16" s="11"/>
      <c r="E16" s="10">
        <v>150</v>
      </c>
      <c r="F16" s="43"/>
      <c r="G16" s="44">
        <v>50</v>
      </c>
      <c r="H16" s="45">
        <v>3</v>
      </c>
      <c r="I16" s="13"/>
      <c r="J16" s="14"/>
      <c r="K16" s="13">
        <f t="shared" si="0"/>
        <v>0</v>
      </c>
      <c r="L16" s="13">
        <f t="shared" si="1"/>
        <v>0</v>
      </c>
      <c r="M16" s="13">
        <f t="shared" si="2"/>
        <v>0</v>
      </c>
      <c r="N16" s="87"/>
    </row>
    <row r="17" spans="1:14">
      <c r="A17" s="11">
        <v>14</v>
      </c>
      <c r="B17" s="42" t="s">
        <v>94</v>
      </c>
      <c r="C17" s="11"/>
      <c r="D17" s="11"/>
      <c r="E17" s="10">
        <v>350</v>
      </c>
      <c r="F17" s="43"/>
      <c r="G17" s="44">
        <v>50</v>
      </c>
      <c r="H17" s="45">
        <v>7</v>
      </c>
      <c r="I17" s="13"/>
      <c r="J17" s="14"/>
      <c r="K17" s="13">
        <f t="shared" ref="K17:K18" si="3">I17+J17*I17</f>
        <v>0</v>
      </c>
      <c r="L17" s="13">
        <f t="shared" ref="L17:L18" si="4">H17*I17</f>
        <v>0</v>
      </c>
      <c r="M17" s="13">
        <f t="shared" ref="M17:M18" si="5">H17*K17</f>
        <v>0</v>
      </c>
      <c r="N17" s="87"/>
    </row>
    <row r="18" spans="1:14">
      <c r="A18" s="11">
        <v>15</v>
      </c>
      <c r="B18" s="42" t="s">
        <v>93</v>
      </c>
      <c r="C18" s="11"/>
      <c r="D18" s="11"/>
      <c r="E18" s="10">
        <v>150</v>
      </c>
      <c r="F18" s="43"/>
      <c r="G18" s="44">
        <v>50</v>
      </c>
      <c r="H18" s="45">
        <v>3</v>
      </c>
      <c r="I18" s="13"/>
      <c r="J18" s="14"/>
      <c r="K18" s="13">
        <f t="shared" si="3"/>
        <v>0</v>
      </c>
      <c r="L18" s="13">
        <f t="shared" si="4"/>
        <v>0</v>
      </c>
      <c r="M18" s="13">
        <f t="shared" si="5"/>
        <v>0</v>
      </c>
      <c r="N18" s="87"/>
    </row>
    <row r="19" spans="1:14">
      <c r="A19" s="11">
        <v>16</v>
      </c>
      <c r="B19" s="42" t="s">
        <v>67</v>
      </c>
      <c r="C19" s="11"/>
      <c r="D19" s="11"/>
      <c r="E19" s="12">
        <v>150</v>
      </c>
      <c r="F19" s="43"/>
      <c r="G19" s="44">
        <v>50</v>
      </c>
      <c r="H19" s="45">
        <v>3</v>
      </c>
      <c r="I19" s="13"/>
      <c r="J19" s="14"/>
      <c r="K19" s="13">
        <f t="shared" ref="K19:K75" si="6">I19+J19*I19</f>
        <v>0</v>
      </c>
      <c r="L19" s="13">
        <f t="shared" ref="L19:L75" si="7">H19*I19</f>
        <v>0</v>
      </c>
      <c r="M19" s="13">
        <f t="shared" ref="M19:M75" si="8">H19*K19</f>
        <v>0</v>
      </c>
      <c r="N19" s="87"/>
    </row>
    <row r="20" spans="1:14">
      <c r="A20" s="11">
        <v>17</v>
      </c>
      <c r="B20" s="42" t="s">
        <v>68</v>
      </c>
      <c r="C20" s="11"/>
      <c r="D20" s="11"/>
      <c r="E20" s="12">
        <v>150</v>
      </c>
      <c r="F20" s="43"/>
      <c r="G20" s="44">
        <v>50</v>
      </c>
      <c r="H20" s="45">
        <v>3</v>
      </c>
      <c r="I20" s="13"/>
      <c r="J20" s="14"/>
      <c r="K20" s="13">
        <f t="shared" si="6"/>
        <v>0</v>
      </c>
      <c r="L20" s="13">
        <f t="shared" si="7"/>
        <v>0</v>
      </c>
      <c r="M20" s="13">
        <f t="shared" si="8"/>
        <v>0</v>
      </c>
      <c r="N20" s="87"/>
    </row>
    <row r="21" spans="1:14">
      <c r="A21" s="11">
        <v>18</v>
      </c>
      <c r="B21" s="42" t="s">
        <v>36</v>
      </c>
      <c r="C21" s="11"/>
      <c r="D21" s="11"/>
      <c r="E21" s="12">
        <v>250</v>
      </c>
      <c r="F21" s="43"/>
      <c r="G21" s="44">
        <v>50</v>
      </c>
      <c r="H21" s="45">
        <v>5</v>
      </c>
      <c r="I21" s="13"/>
      <c r="J21" s="14"/>
      <c r="K21" s="13">
        <f t="shared" si="6"/>
        <v>0</v>
      </c>
      <c r="L21" s="13">
        <f t="shared" si="7"/>
        <v>0</v>
      </c>
      <c r="M21" s="13">
        <f t="shared" si="8"/>
        <v>0</v>
      </c>
      <c r="N21" s="87"/>
    </row>
    <row r="22" spans="1:14">
      <c r="A22" s="11">
        <v>19</v>
      </c>
      <c r="B22" s="42" t="s">
        <v>12</v>
      </c>
      <c r="C22" s="11"/>
      <c r="D22" s="11"/>
      <c r="E22" s="12">
        <v>150</v>
      </c>
      <c r="F22" s="43"/>
      <c r="G22" s="44">
        <v>50</v>
      </c>
      <c r="H22" s="45">
        <v>3</v>
      </c>
      <c r="I22" s="13"/>
      <c r="J22" s="14"/>
      <c r="K22" s="13">
        <f t="shared" ref="K22" si="9">I22+J22*I22</f>
        <v>0</v>
      </c>
      <c r="L22" s="13">
        <f t="shared" ref="L22" si="10">H22*I22</f>
        <v>0</v>
      </c>
      <c r="M22" s="13">
        <f t="shared" ref="M22" si="11">H22*K22</f>
        <v>0</v>
      </c>
      <c r="N22" s="87"/>
    </row>
    <row r="23" spans="1:14">
      <c r="A23" s="11">
        <v>20</v>
      </c>
      <c r="B23" s="42" t="s">
        <v>18</v>
      </c>
      <c r="C23" s="11"/>
      <c r="D23" s="46"/>
      <c r="E23" s="47">
        <v>400</v>
      </c>
      <c r="F23" s="48"/>
      <c r="G23" s="44">
        <v>50</v>
      </c>
      <c r="H23" s="45">
        <v>8</v>
      </c>
      <c r="I23" s="13"/>
      <c r="J23" s="14"/>
      <c r="K23" s="13">
        <f t="shared" si="6"/>
        <v>0</v>
      </c>
      <c r="L23" s="13">
        <f t="shared" si="7"/>
        <v>0</v>
      </c>
      <c r="M23" s="13">
        <f t="shared" si="8"/>
        <v>0</v>
      </c>
      <c r="N23" s="87"/>
    </row>
    <row r="24" spans="1:14">
      <c r="A24" s="11">
        <v>21</v>
      </c>
      <c r="B24" s="42" t="s">
        <v>79</v>
      </c>
      <c r="C24" s="11"/>
      <c r="D24" s="11"/>
      <c r="E24" s="12">
        <v>150</v>
      </c>
      <c r="F24" s="43"/>
      <c r="G24" s="44">
        <v>50</v>
      </c>
      <c r="H24" s="45">
        <v>8</v>
      </c>
      <c r="I24" s="13"/>
      <c r="J24" s="14"/>
      <c r="K24" s="13">
        <f t="shared" si="6"/>
        <v>0</v>
      </c>
      <c r="L24" s="13">
        <f t="shared" si="7"/>
        <v>0</v>
      </c>
      <c r="M24" s="13">
        <f t="shared" si="8"/>
        <v>0</v>
      </c>
      <c r="N24" s="87"/>
    </row>
    <row r="25" spans="1:14">
      <c r="A25" s="11">
        <v>22</v>
      </c>
      <c r="B25" s="49" t="s">
        <v>69</v>
      </c>
      <c r="C25" s="11"/>
      <c r="D25" s="50"/>
      <c r="E25" s="15">
        <v>100</v>
      </c>
      <c r="F25" s="51"/>
      <c r="G25" s="44">
        <v>50</v>
      </c>
      <c r="H25" s="45">
        <v>2</v>
      </c>
      <c r="I25" s="16"/>
      <c r="J25" s="14"/>
      <c r="K25" s="13">
        <f t="shared" si="6"/>
        <v>0</v>
      </c>
      <c r="L25" s="13">
        <f t="shared" si="7"/>
        <v>0</v>
      </c>
      <c r="M25" s="13">
        <f t="shared" si="8"/>
        <v>0</v>
      </c>
      <c r="N25" s="89"/>
    </row>
    <row r="26" spans="1:14">
      <c r="A26" s="11">
        <v>23</v>
      </c>
      <c r="B26" s="42" t="s">
        <v>30</v>
      </c>
      <c r="C26" s="11"/>
      <c r="D26" s="11"/>
      <c r="E26" s="12">
        <v>150</v>
      </c>
      <c r="F26" s="43"/>
      <c r="G26" s="44">
        <v>50</v>
      </c>
      <c r="H26" s="45">
        <v>3</v>
      </c>
      <c r="I26" s="13"/>
      <c r="J26" s="14"/>
      <c r="K26" s="13">
        <f t="shared" si="6"/>
        <v>0</v>
      </c>
      <c r="L26" s="13">
        <f t="shared" si="7"/>
        <v>0</v>
      </c>
      <c r="M26" s="13">
        <f t="shared" si="8"/>
        <v>0</v>
      </c>
      <c r="N26" s="90"/>
    </row>
    <row r="27" spans="1:14">
      <c r="A27" s="11">
        <v>24</v>
      </c>
      <c r="B27" s="42" t="s">
        <v>33</v>
      </c>
      <c r="C27" s="11"/>
      <c r="D27" s="11"/>
      <c r="E27" s="12">
        <v>150</v>
      </c>
      <c r="F27" s="43"/>
      <c r="G27" s="44">
        <v>50</v>
      </c>
      <c r="H27" s="45">
        <v>3</v>
      </c>
      <c r="I27" s="13"/>
      <c r="J27" s="14"/>
      <c r="K27" s="13">
        <f t="shared" si="6"/>
        <v>0</v>
      </c>
      <c r="L27" s="13">
        <f t="shared" si="7"/>
        <v>0</v>
      </c>
      <c r="M27" s="13">
        <f t="shared" si="8"/>
        <v>0</v>
      </c>
      <c r="N27" s="90"/>
    </row>
    <row r="28" spans="1:14">
      <c r="A28" s="11">
        <v>25</v>
      </c>
      <c r="B28" s="42" t="s">
        <v>31</v>
      </c>
      <c r="C28" s="11"/>
      <c r="D28" s="11"/>
      <c r="E28" s="12">
        <v>400</v>
      </c>
      <c r="F28" s="43"/>
      <c r="G28" s="44">
        <v>50</v>
      </c>
      <c r="H28" s="45">
        <v>8</v>
      </c>
      <c r="I28" s="13"/>
      <c r="J28" s="14"/>
      <c r="K28" s="13">
        <f t="shared" si="6"/>
        <v>0</v>
      </c>
      <c r="L28" s="13">
        <f t="shared" si="7"/>
        <v>0</v>
      </c>
      <c r="M28" s="13">
        <f t="shared" si="8"/>
        <v>0</v>
      </c>
      <c r="N28" s="90"/>
    </row>
    <row r="29" spans="1:14">
      <c r="A29" s="11">
        <v>26</v>
      </c>
      <c r="B29" s="42" t="s">
        <v>13</v>
      </c>
      <c r="C29" s="11"/>
      <c r="D29" s="11"/>
      <c r="E29" s="12">
        <v>200</v>
      </c>
      <c r="F29" s="43"/>
      <c r="G29" s="44">
        <v>50</v>
      </c>
      <c r="H29" s="45">
        <v>4</v>
      </c>
      <c r="I29" s="13"/>
      <c r="J29" s="14"/>
      <c r="K29" s="13">
        <f t="shared" si="6"/>
        <v>0</v>
      </c>
      <c r="L29" s="13">
        <f t="shared" si="7"/>
        <v>0</v>
      </c>
      <c r="M29" s="13">
        <f t="shared" si="8"/>
        <v>0</v>
      </c>
      <c r="N29" s="90"/>
    </row>
    <row r="30" spans="1:14">
      <c r="A30" s="11">
        <v>27</v>
      </c>
      <c r="B30" s="42" t="s">
        <v>45</v>
      </c>
      <c r="C30" s="11"/>
      <c r="D30" s="11"/>
      <c r="E30" s="10">
        <v>200</v>
      </c>
      <c r="F30" s="43"/>
      <c r="G30" s="44">
        <v>50</v>
      </c>
      <c r="H30" s="45">
        <v>4</v>
      </c>
      <c r="I30" s="13"/>
      <c r="J30" s="14"/>
      <c r="K30" s="13">
        <f t="shared" si="6"/>
        <v>0</v>
      </c>
      <c r="L30" s="13">
        <f t="shared" si="7"/>
        <v>0</v>
      </c>
      <c r="M30" s="13">
        <f t="shared" si="8"/>
        <v>0</v>
      </c>
      <c r="N30" s="90"/>
    </row>
    <row r="31" spans="1:14">
      <c r="A31" s="11">
        <v>28</v>
      </c>
      <c r="B31" s="42" t="s">
        <v>50</v>
      </c>
      <c r="C31" s="11"/>
      <c r="D31" s="11"/>
      <c r="E31" s="10">
        <v>150</v>
      </c>
      <c r="F31" s="43"/>
      <c r="G31" s="44">
        <v>50</v>
      </c>
      <c r="H31" s="45">
        <v>3</v>
      </c>
      <c r="I31" s="13"/>
      <c r="J31" s="14"/>
      <c r="K31" s="13">
        <f t="shared" si="6"/>
        <v>0</v>
      </c>
      <c r="L31" s="13">
        <f t="shared" si="7"/>
        <v>0</v>
      </c>
      <c r="M31" s="13">
        <f t="shared" si="8"/>
        <v>0</v>
      </c>
      <c r="N31" s="90"/>
    </row>
    <row r="32" spans="1:14">
      <c r="A32" s="11">
        <v>29</v>
      </c>
      <c r="B32" s="42" t="s">
        <v>95</v>
      </c>
      <c r="C32" s="11"/>
      <c r="D32" s="11"/>
      <c r="E32" s="10">
        <v>300</v>
      </c>
      <c r="F32" s="43"/>
      <c r="G32" s="44">
        <v>50</v>
      </c>
      <c r="H32" s="45">
        <v>6</v>
      </c>
      <c r="I32" s="13"/>
      <c r="J32" s="14"/>
      <c r="K32" s="13">
        <f t="shared" si="6"/>
        <v>0</v>
      </c>
      <c r="L32" s="13">
        <f t="shared" si="7"/>
        <v>0</v>
      </c>
      <c r="M32" s="13">
        <f t="shared" si="8"/>
        <v>0</v>
      </c>
      <c r="N32" s="90"/>
    </row>
    <row r="33" spans="1:14">
      <c r="A33" s="11">
        <v>30</v>
      </c>
      <c r="B33" s="42" t="s">
        <v>39</v>
      </c>
      <c r="C33" s="11"/>
      <c r="D33" s="11"/>
      <c r="E33" s="10">
        <v>150</v>
      </c>
      <c r="F33" s="43"/>
      <c r="G33" s="44">
        <v>50</v>
      </c>
      <c r="H33" s="45">
        <v>3</v>
      </c>
      <c r="I33" s="13"/>
      <c r="J33" s="14"/>
      <c r="K33" s="13">
        <f t="shared" si="6"/>
        <v>0</v>
      </c>
      <c r="L33" s="13">
        <f t="shared" si="7"/>
        <v>0</v>
      </c>
      <c r="M33" s="13">
        <f t="shared" si="8"/>
        <v>0</v>
      </c>
      <c r="N33" s="90"/>
    </row>
    <row r="34" spans="1:14">
      <c r="A34" s="11">
        <v>31</v>
      </c>
      <c r="B34" s="42" t="s">
        <v>82</v>
      </c>
      <c r="C34" s="11"/>
      <c r="D34" s="11"/>
      <c r="E34" s="12">
        <v>200</v>
      </c>
      <c r="F34" s="51"/>
      <c r="G34" s="44">
        <v>50</v>
      </c>
      <c r="H34" s="45">
        <v>4</v>
      </c>
      <c r="I34" s="13"/>
      <c r="J34" s="14"/>
      <c r="K34" s="13">
        <f>I34+J34*I34</f>
        <v>0</v>
      </c>
      <c r="L34" s="13">
        <f>H34*I34</f>
        <v>0</v>
      </c>
      <c r="M34" s="13">
        <f>H34*K34</f>
        <v>0</v>
      </c>
      <c r="N34" s="87"/>
    </row>
    <row r="35" spans="1:14">
      <c r="A35" s="11">
        <v>32</v>
      </c>
      <c r="B35" s="42" t="s">
        <v>24</v>
      </c>
      <c r="C35" s="11"/>
      <c r="D35" s="11"/>
      <c r="E35" s="12">
        <v>150</v>
      </c>
      <c r="F35" s="51"/>
      <c r="G35" s="44">
        <v>50</v>
      </c>
      <c r="H35" s="45">
        <v>3</v>
      </c>
      <c r="I35" s="13"/>
      <c r="J35" s="14"/>
      <c r="K35" s="13">
        <f t="shared" ref="K35:K36" si="12">I35+J35*I35</f>
        <v>0</v>
      </c>
      <c r="L35" s="13">
        <f t="shared" ref="L35:L36" si="13">H35*I35</f>
        <v>0</v>
      </c>
      <c r="M35" s="13">
        <f t="shared" ref="M35:M36" si="14">H35*K35</f>
        <v>0</v>
      </c>
      <c r="N35" s="87"/>
    </row>
    <row r="36" spans="1:14">
      <c r="A36" s="11">
        <v>33</v>
      </c>
      <c r="B36" s="42" t="s">
        <v>96</v>
      </c>
      <c r="C36" s="11"/>
      <c r="D36" s="11"/>
      <c r="E36" s="12">
        <v>200</v>
      </c>
      <c r="F36" s="51"/>
      <c r="G36" s="44">
        <v>50</v>
      </c>
      <c r="H36" s="45">
        <v>4</v>
      </c>
      <c r="I36" s="13"/>
      <c r="J36" s="14"/>
      <c r="K36" s="13">
        <f t="shared" si="12"/>
        <v>0</v>
      </c>
      <c r="L36" s="13">
        <f t="shared" si="13"/>
        <v>0</v>
      </c>
      <c r="M36" s="13">
        <f t="shared" si="14"/>
        <v>0</v>
      </c>
      <c r="N36" s="87"/>
    </row>
    <row r="37" spans="1:14">
      <c r="A37" s="11">
        <v>34</v>
      </c>
      <c r="B37" s="42" t="s">
        <v>47</v>
      </c>
      <c r="C37" s="11"/>
      <c r="D37" s="11"/>
      <c r="E37" s="10">
        <v>100</v>
      </c>
      <c r="F37" s="43"/>
      <c r="G37" s="44">
        <v>50</v>
      </c>
      <c r="H37" s="45">
        <v>2</v>
      </c>
      <c r="I37" s="13"/>
      <c r="J37" s="14"/>
      <c r="K37" s="13">
        <f t="shared" si="6"/>
        <v>0</v>
      </c>
      <c r="L37" s="13">
        <f t="shared" si="7"/>
        <v>0</v>
      </c>
      <c r="M37" s="13">
        <f t="shared" si="8"/>
        <v>0</v>
      </c>
      <c r="N37" s="90"/>
    </row>
    <row r="38" spans="1:14">
      <c r="A38" s="11">
        <v>35</v>
      </c>
      <c r="B38" s="42" t="s">
        <v>16</v>
      </c>
      <c r="C38" s="11"/>
      <c r="D38" s="11"/>
      <c r="E38" s="10">
        <v>500</v>
      </c>
      <c r="F38" s="43"/>
      <c r="G38" s="44">
        <v>50</v>
      </c>
      <c r="H38" s="45">
        <v>10</v>
      </c>
      <c r="I38" s="13"/>
      <c r="J38" s="14"/>
      <c r="K38" s="13">
        <f t="shared" si="6"/>
        <v>0</v>
      </c>
      <c r="L38" s="13">
        <f t="shared" si="7"/>
        <v>0</v>
      </c>
      <c r="M38" s="13">
        <f t="shared" si="8"/>
        <v>0</v>
      </c>
      <c r="N38" s="90"/>
    </row>
    <row r="39" spans="1:14">
      <c r="A39" s="11">
        <v>36</v>
      </c>
      <c r="B39" s="42" t="s">
        <v>48</v>
      </c>
      <c r="C39" s="11"/>
      <c r="D39" s="11"/>
      <c r="E39" s="10">
        <v>150</v>
      </c>
      <c r="F39" s="43"/>
      <c r="G39" s="44">
        <v>50</v>
      </c>
      <c r="H39" s="45">
        <v>3</v>
      </c>
      <c r="I39" s="13"/>
      <c r="J39" s="14"/>
      <c r="K39" s="13">
        <f t="shared" si="6"/>
        <v>0</v>
      </c>
      <c r="L39" s="13">
        <f t="shared" si="7"/>
        <v>0</v>
      </c>
      <c r="M39" s="13">
        <f t="shared" si="8"/>
        <v>0</v>
      </c>
      <c r="N39" s="90"/>
    </row>
    <row r="40" spans="1:14">
      <c r="A40" s="11">
        <v>37</v>
      </c>
      <c r="B40" s="42" t="s">
        <v>97</v>
      </c>
      <c r="C40" s="11"/>
      <c r="D40" s="11"/>
      <c r="E40" s="10">
        <v>300</v>
      </c>
      <c r="F40" s="43"/>
      <c r="G40" s="44">
        <v>50</v>
      </c>
      <c r="H40" s="45">
        <v>6</v>
      </c>
      <c r="I40" s="13"/>
      <c r="J40" s="14"/>
      <c r="K40" s="13">
        <f t="shared" si="6"/>
        <v>0</v>
      </c>
      <c r="L40" s="13">
        <f t="shared" si="7"/>
        <v>0</v>
      </c>
      <c r="M40" s="13">
        <f t="shared" si="8"/>
        <v>0</v>
      </c>
      <c r="N40" s="90"/>
    </row>
    <row r="41" spans="1:14">
      <c r="A41" s="11">
        <v>38</v>
      </c>
      <c r="B41" s="42" t="s">
        <v>27</v>
      </c>
      <c r="C41" s="11"/>
      <c r="D41" s="11"/>
      <c r="E41" s="10">
        <v>150</v>
      </c>
      <c r="F41" s="43"/>
      <c r="G41" s="44">
        <v>50</v>
      </c>
      <c r="H41" s="45">
        <v>3</v>
      </c>
      <c r="I41" s="13"/>
      <c r="J41" s="14"/>
      <c r="K41" s="13">
        <f t="shared" si="6"/>
        <v>0</v>
      </c>
      <c r="L41" s="13">
        <f t="shared" si="7"/>
        <v>0</v>
      </c>
      <c r="M41" s="13">
        <f t="shared" si="8"/>
        <v>0</v>
      </c>
      <c r="N41" s="90"/>
    </row>
    <row r="42" spans="1:14">
      <c r="A42" s="11">
        <v>39</v>
      </c>
      <c r="B42" s="42" t="s">
        <v>26</v>
      </c>
      <c r="C42" s="11"/>
      <c r="D42" s="11"/>
      <c r="E42" s="10">
        <v>150</v>
      </c>
      <c r="F42" s="43"/>
      <c r="G42" s="44">
        <v>50</v>
      </c>
      <c r="H42" s="45">
        <v>3</v>
      </c>
      <c r="I42" s="13"/>
      <c r="J42" s="14"/>
      <c r="K42" s="13">
        <f t="shared" si="6"/>
        <v>0</v>
      </c>
      <c r="L42" s="13">
        <f t="shared" si="7"/>
        <v>0</v>
      </c>
      <c r="M42" s="13">
        <f t="shared" si="8"/>
        <v>0</v>
      </c>
      <c r="N42" s="90"/>
    </row>
    <row r="43" spans="1:14">
      <c r="A43" s="11">
        <v>40</v>
      </c>
      <c r="B43" s="42" t="s">
        <v>35</v>
      </c>
      <c r="C43" s="11"/>
      <c r="D43" s="11"/>
      <c r="E43" s="10">
        <v>400</v>
      </c>
      <c r="F43" s="43"/>
      <c r="G43" s="44">
        <v>50</v>
      </c>
      <c r="H43" s="45">
        <v>8</v>
      </c>
      <c r="I43" s="13"/>
      <c r="J43" s="14"/>
      <c r="K43" s="13">
        <f t="shared" si="6"/>
        <v>0</v>
      </c>
      <c r="L43" s="13">
        <f t="shared" si="7"/>
        <v>0</v>
      </c>
      <c r="M43" s="13">
        <f t="shared" si="8"/>
        <v>0</v>
      </c>
      <c r="N43" s="90"/>
    </row>
    <row r="44" spans="1:14">
      <c r="A44" s="11">
        <v>41</v>
      </c>
      <c r="B44" s="42" t="s">
        <v>40</v>
      </c>
      <c r="C44" s="11"/>
      <c r="D44" s="11"/>
      <c r="E44" s="10">
        <v>600</v>
      </c>
      <c r="F44" s="43"/>
      <c r="G44" s="44">
        <v>50</v>
      </c>
      <c r="H44" s="45">
        <v>12</v>
      </c>
      <c r="I44" s="13"/>
      <c r="J44" s="14"/>
      <c r="K44" s="13">
        <f t="shared" si="6"/>
        <v>0</v>
      </c>
      <c r="L44" s="13">
        <f t="shared" si="7"/>
        <v>0</v>
      </c>
      <c r="M44" s="13">
        <f t="shared" si="8"/>
        <v>0</v>
      </c>
      <c r="N44" s="90"/>
    </row>
    <row r="45" spans="1:14">
      <c r="A45" s="11">
        <v>42</v>
      </c>
      <c r="B45" s="42" t="s">
        <v>34</v>
      </c>
      <c r="C45" s="11"/>
      <c r="D45" s="11"/>
      <c r="E45" s="10">
        <v>150</v>
      </c>
      <c r="F45" s="43"/>
      <c r="G45" s="44">
        <v>50</v>
      </c>
      <c r="H45" s="45">
        <v>3</v>
      </c>
      <c r="I45" s="13"/>
      <c r="J45" s="14"/>
      <c r="K45" s="13">
        <f t="shared" si="6"/>
        <v>0</v>
      </c>
      <c r="L45" s="13">
        <f t="shared" si="7"/>
        <v>0</v>
      </c>
      <c r="M45" s="13">
        <f t="shared" si="8"/>
        <v>0</v>
      </c>
      <c r="N45" s="87"/>
    </row>
    <row r="46" spans="1:14">
      <c r="A46" s="11">
        <v>43</v>
      </c>
      <c r="B46" s="42" t="s">
        <v>98</v>
      </c>
      <c r="C46" s="11"/>
      <c r="D46" s="11"/>
      <c r="E46" s="10">
        <v>800</v>
      </c>
      <c r="F46" s="43"/>
      <c r="G46" s="44">
        <v>50</v>
      </c>
      <c r="H46" s="45">
        <v>16</v>
      </c>
      <c r="I46" s="13"/>
      <c r="J46" s="14"/>
      <c r="K46" s="13">
        <f t="shared" si="6"/>
        <v>0</v>
      </c>
      <c r="L46" s="13">
        <f t="shared" si="7"/>
        <v>0</v>
      </c>
      <c r="M46" s="13">
        <f t="shared" si="8"/>
        <v>0</v>
      </c>
      <c r="N46" s="87"/>
    </row>
    <row r="47" spans="1:14">
      <c r="A47" s="11">
        <v>44</v>
      </c>
      <c r="B47" s="42" t="s">
        <v>42</v>
      </c>
      <c r="C47" s="11"/>
      <c r="D47" s="11"/>
      <c r="E47" s="10">
        <v>300</v>
      </c>
      <c r="F47" s="43"/>
      <c r="G47" s="44">
        <v>50</v>
      </c>
      <c r="H47" s="45">
        <v>6</v>
      </c>
      <c r="I47" s="13"/>
      <c r="J47" s="14"/>
      <c r="K47" s="13">
        <f t="shared" si="6"/>
        <v>0</v>
      </c>
      <c r="L47" s="13">
        <f t="shared" si="7"/>
        <v>0</v>
      </c>
      <c r="M47" s="13">
        <f t="shared" si="8"/>
        <v>0</v>
      </c>
      <c r="N47" s="90"/>
    </row>
    <row r="48" spans="1:14">
      <c r="A48" s="11">
        <v>45</v>
      </c>
      <c r="B48" s="42" t="s">
        <v>15</v>
      </c>
      <c r="C48" s="11"/>
      <c r="D48" s="11"/>
      <c r="E48" s="10">
        <v>150</v>
      </c>
      <c r="F48" s="43"/>
      <c r="G48" s="44">
        <v>50</v>
      </c>
      <c r="H48" s="45">
        <v>3</v>
      </c>
      <c r="I48" s="13"/>
      <c r="J48" s="14"/>
      <c r="K48" s="13">
        <f t="shared" si="6"/>
        <v>0</v>
      </c>
      <c r="L48" s="13">
        <f t="shared" si="7"/>
        <v>0</v>
      </c>
      <c r="M48" s="13">
        <f t="shared" si="8"/>
        <v>0</v>
      </c>
      <c r="N48" s="87"/>
    </row>
    <row r="49" spans="1:14">
      <c r="A49" s="11">
        <v>46</v>
      </c>
      <c r="B49" s="42" t="s">
        <v>99</v>
      </c>
      <c r="C49" s="11"/>
      <c r="D49" s="11"/>
      <c r="E49" s="10">
        <v>150</v>
      </c>
      <c r="F49" s="43"/>
      <c r="G49" s="44">
        <v>50</v>
      </c>
      <c r="H49" s="45">
        <v>3</v>
      </c>
      <c r="I49" s="13"/>
      <c r="J49" s="14"/>
      <c r="K49" s="13">
        <f t="shared" ref="K49" si="15">I49+J49*I49</f>
        <v>0</v>
      </c>
      <c r="L49" s="13">
        <f t="shared" ref="L49" si="16">H49*I49</f>
        <v>0</v>
      </c>
      <c r="M49" s="13">
        <f t="shared" ref="M49" si="17">H49*K49</f>
        <v>0</v>
      </c>
      <c r="N49" s="87"/>
    </row>
    <row r="50" spans="1:14">
      <c r="A50" s="11">
        <v>47</v>
      </c>
      <c r="B50" s="42" t="s">
        <v>38</v>
      </c>
      <c r="C50" s="11"/>
      <c r="D50" s="11"/>
      <c r="E50" s="12">
        <v>300</v>
      </c>
      <c r="F50" s="43"/>
      <c r="G50" s="44">
        <v>50</v>
      </c>
      <c r="H50" s="45">
        <v>6</v>
      </c>
      <c r="I50" s="13"/>
      <c r="J50" s="14"/>
      <c r="K50" s="13">
        <f t="shared" si="6"/>
        <v>0</v>
      </c>
      <c r="L50" s="13">
        <f t="shared" si="7"/>
        <v>0</v>
      </c>
      <c r="M50" s="13">
        <f t="shared" si="8"/>
        <v>0</v>
      </c>
      <c r="N50" s="90"/>
    </row>
    <row r="51" spans="1:14">
      <c r="A51" s="11">
        <v>48</v>
      </c>
      <c r="B51" s="42" t="s">
        <v>25</v>
      </c>
      <c r="C51" s="11"/>
      <c r="D51" s="11"/>
      <c r="E51" s="10">
        <v>400</v>
      </c>
      <c r="F51" s="43"/>
      <c r="G51" s="44">
        <v>50</v>
      </c>
      <c r="H51" s="45">
        <v>8</v>
      </c>
      <c r="I51" s="13"/>
      <c r="J51" s="14"/>
      <c r="K51" s="13">
        <f t="shared" si="6"/>
        <v>0</v>
      </c>
      <c r="L51" s="13">
        <f t="shared" si="7"/>
        <v>0</v>
      </c>
      <c r="M51" s="13">
        <f t="shared" si="8"/>
        <v>0</v>
      </c>
      <c r="N51" s="90"/>
    </row>
    <row r="52" spans="1:14">
      <c r="A52" s="11">
        <v>49</v>
      </c>
      <c r="B52" s="42" t="s">
        <v>32</v>
      </c>
      <c r="C52" s="11"/>
      <c r="D52" s="11"/>
      <c r="E52" s="12">
        <v>200</v>
      </c>
      <c r="F52" s="43"/>
      <c r="G52" s="44">
        <v>50</v>
      </c>
      <c r="H52" s="45">
        <v>4</v>
      </c>
      <c r="I52" s="13"/>
      <c r="J52" s="14"/>
      <c r="K52" s="13">
        <f t="shared" si="6"/>
        <v>0</v>
      </c>
      <c r="L52" s="13">
        <f t="shared" si="7"/>
        <v>0</v>
      </c>
      <c r="M52" s="13">
        <f t="shared" si="8"/>
        <v>0</v>
      </c>
      <c r="N52" s="87"/>
    </row>
    <row r="53" spans="1:14">
      <c r="A53" s="11">
        <v>50</v>
      </c>
      <c r="B53" s="42" t="s">
        <v>28</v>
      </c>
      <c r="C53" s="11"/>
      <c r="D53" s="11"/>
      <c r="E53" s="12">
        <v>1000</v>
      </c>
      <c r="F53" s="43"/>
      <c r="G53" s="44">
        <v>50</v>
      </c>
      <c r="H53" s="45">
        <v>20</v>
      </c>
      <c r="I53" s="13"/>
      <c r="J53" s="14"/>
      <c r="K53" s="13">
        <f t="shared" si="6"/>
        <v>0</v>
      </c>
      <c r="L53" s="13">
        <f t="shared" si="7"/>
        <v>0</v>
      </c>
      <c r="M53" s="13">
        <f t="shared" si="8"/>
        <v>0</v>
      </c>
      <c r="N53" s="87"/>
    </row>
    <row r="54" spans="1:14">
      <c r="A54" s="11">
        <v>51</v>
      </c>
      <c r="B54" s="42" t="s">
        <v>53</v>
      </c>
      <c r="C54" s="11"/>
      <c r="D54" s="11"/>
      <c r="E54" s="10">
        <v>150</v>
      </c>
      <c r="F54" s="43"/>
      <c r="G54" s="44">
        <v>50</v>
      </c>
      <c r="H54" s="45">
        <v>3</v>
      </c>
      <c r="I54" s="13"/>
      <c r="J54" s="14"/>
      <c r="K54" s="13">
        <f t="shared" si="6"/>
        <v>0</v>
      </c>
      <c r="L54" s="13">
        <f t="shared" si="7"/>
        <v>0</v>
      </c>
      <c r="M54" s="13">
        <f t="shared" si="8"/>
        <v>0</v>
      </c>
      <c r="N54" s="90"/>
    </row>
    <row r="55" spans="1:14">
      <c r="A55" s="11">
        <v>52</v>
      </c>
      <c r="B55" s="42" t="s">
        <v>70</v>
      </c>
      <c r="C55" s="11"/>
      <c r="D55" s="11"/>
      <c r="E55" s="10">
        <v>150</v>
      </c>
      <c r="F55" s="43"/>
      <c r="G55" s="44">
        <v>50</v>
      </c>
      <c r="H55" s="45">
        <v>3</v>
      </c>
      <c r="I55" s="13"/>
      <c r="J55" s="14"/>
      <c r="K55" s="13">
        <f t="shared" si="6"/>
        <v>0</v>
      </c>
      <c r="L55" s="13">
        <f t="shared" si="7"/>
        <v>0</v>
      </c>
      <c r="M55" s="13">
        <f t="shared" si="8"/>
        <v>0</v>
      </c>
      <c r="N55" s="90"/>
    </row>
    <row r="56" spans="1:14">
      <c r="A56" s="11">
        <v>53</v>
      </c>
      <c r="B56" s="42" t="s">
        <v>80</v>
      </c>
      <c r="C56" s="11"/>
      <c r="D56" s="11"/>
      <c r="E56" s="10">
        <v>150</v>
      </c>
      <c r="F56" s="43"/>
      <c r="G56" s="44">
        <v>50</v>
      </c>
      <c r="H56" s="45">
        <v>3</v>
      </c>
      <c r="I56" s="13"/>
      <c r="J56" s="14"/>
      <c r="K56" s="13">
        <f t="shared" si="6"/>
        <v>0</v>
      </c>
      <c r="L56" s="13">
        <f t="shared" si="7"/>
        <v>0</v>
      </c>
      <c r="M56" s="13">
        <f t="shared" si="8"/>
        <v>0</v>
      </c>
      <c r="N56" s="90"/>
    </row>
    <row r="57" spans="1:14">
      <c r="A57" s="11">
        <v>54</v>
      </c>
      <c r="B57" s="42" t="s">
        <v>71</v>
      </c>
      <c r="C57" s="11"/>
      <c r="D57" s="11"/>
      <c r="E57" s="10">
        <v>100</v>
      </c>
      <c r="F57" s="43"/>
      <c r="G57" s="44">
        <v>50</v>
      </c>
      <c r="H57" s="45">
        <v>2</v>
      </c>
      <c r="I57" s="13"/>
      <c r="J57" s="14"/>
      <c r="K57" s="13">
        <f t="shared" si="6"/>
        <v>0</v>
      </c>
      <c r="L57" s="13">
        <f t="shared" si="7"/>
        <v>0</v>
      </c>
      <c r="M57" s="13">
        <f t="shared" si="8"/>
        <v>0</v>
      </c>
      <c r="N57" s="87"/>
    </row>
    <row r="58" spans="1:14">
      <c r="A58" s="11">
        <v>55</v>
      </c>
      <c r="B58" s="42" t="s">
        <v>100</v>
      </c>
      <c r="C58" s="11"/>
      <c r="D58" s="11"/>
      <c r="E58" s="12">
        <v>150</v>
      </c>
      <c r="F58" s="43"/>
      <c r="G58" s="44">
        <v>50</v>
      </c>
      <c r="H58" s="45">
        <v>3</v>
      </c>
      <c r="I58" s="13"/>
      <c r="J58" s="14"/>
      <c r="K58" s="13">
        <f t="shared" si="6"/>
        <v>0</v>
      </c>
      <c r="L58" s="13">
        <f t="shared" si="7"/>
        <v>0</v>
      </c>
      <c r="M58" s="13">
        <f t="shared" si="8"/>
        <v>0</v>
      </c>
      <c r="N58" s="87"/>
    </row>
    <row r="59" spans="1:14">
      <c r="A59" s="11">
        <v>56</v>
      </c>
      <c r="B59" s="42" t="s">
        <v>101</v>
      </c>
      <c r="C59" s="11"/>
      <c r="D59" s="11"/>
      <c r="E59" s="12">
        <v>150</v>
      </c>
      <c r="F59" s="43"/>
      <c r="G59" s="44">
        <v>50</v>
      </c>
      <c r="H59" s="45">
        <v>3</v>
      </c>
      <c r="I59" s="13"/>
      <c r="J59" s="14"/>
      <c r="K59" s="13">
        <f t="shared" si="6"/>
        <v>0</v>
      </c>
      <c r="L59" s="13">
        <f t="shared" si="7"/>
        <v>0</v>
      </c>
      <c r="M59" s="13">
        <f t="shared" si="8"/>
        <v>0</v>
      </c>
      <c r="N59" s="87"/>
    </row>
    <row r="60" spans="1:14">
      <c r="A60" s="11">
        <v>57</v>
      </c>
      <c r="B60" s="42" t="s">
        <v>102</v>
      </c>
      <c r="C60" s="11"/>
      <c r="D60" s="11"/>
      <c r="E60" s="12">
        <v>350</v>
      </c>
      <c r="F60" s="43"/>
      <c r="G60" s="44">
        <v>50</v>
      </c>
      <c r="H60" s="45">
        <v>7</v>
      </c>
      <c r="I60" s="13"/>
      <c r="J60" s="14"/>
      <c r="K60" s="13">
        <f t="shared" ref="K60" si="18">I60+J60*I60</f>
        <v>0</v>
      </c>
      <c r="L60" s="13">
        <f t="shared" ref="L60" si="19">H60*I60</f>
        <v>0</v>
      </c>
      <c r="M60" s="13">
        <f t="shared" ref="M60" si="20">H60*K60</f>
        <v>0</v>
      </c>
      <c r="N60" s="87"/>
    </row>
    <row r="61" spans="1:14">
      <c r="A61" s="11">
        <v>58</v>
      </c>
      <c r="B61" s="42" t="s">
        <v>103</v>
      </c>
      <c r="C61" s="11"/>
      <c r="D61" s="11"/>
      <c r="E61" s="12">
        <v>2000</v>
      </c>
      <c r="F61" s="43"/>
      <c r="G61" s="44">
        <v>50</v>
      </c>
      <c r="H61" s="45">
        <v>40</v>
      </c>
      <c r="I61" s="13"/>
      <c r="J61" s="14"/>
      <c r="K61" s="13">
        <f t="shared" si="6"/>
        <v>0</v>
      </c>
      <c r="L61" s="13">
        <f t="shared" si="7"/>
        <v>0</v>
      </c>
      <c r="M61" s="13">
        <f t="shared" si="8"/>
        <v>0</v>
      </c>
      <c r="N61" s="87"/>
    </row>
    <row r="62" spans="1:14">
      <c r="A62" s="11">
        <v>59</v>
      </c>
      <c r="B62" s="42" t="s">
        <v>54</v>
      </c>
      <c r="C62" s="11"/>
      <c r="D62" s="11"/>
      <c r="E62" s="12">
        <v>100</v>
      </c>
      <c r="F62" s="43"/>
      <c r="G62" s="44">
        <v>50</v>
      </c>
      <c r="H62" s="45">
        <v>2</v>
      </c>
      <c r="I62" s="13"/>
      <c r="J62" s="14"/>
      <c r="K62" s="13">
        <f t="shared" si="6"/>
        <v>0</v>
      </c>
      <c r="L62" s="13">
        <f t="shared" si="7"/>
        <v>0</v>
      </c>
      <c r="M62" s="13">
        <f t="shared" si="8"/>
        <v>0</v>
      </c>
      <c r="N62" s="87"/>
    </row>
    <row r="63" spans="1:14">
      <c r="A63" s="11">
        <v>60</v>
      </c>
      <c r="B63" s="42" t="s">
        <v>104</v>
      </c>
      <c r="C63" s="11"/>
      <c r="D63" s="11"/>
      <c r="E63" s="12">
        <v>200</v>
      </c>
      <c r="F63" s="43"/>
      <c r="G63" s="44">
        <v>50</v>
      </c>
      <c r="H63" s="45">
        <v>4</v>
      </c>
      <c r="I63" s="13"/>
      <c r="J63" s="14"/>
      <c r="K63" s="13">
        <f t="shared" si="6"/>
        <v>0</v>
      </c>
      <c r="L63" s="13">
        <f t="shared" si="7"/>
        <v>0</v>
      </c>
      <c r="M63" s="13">
        <f t="shared" si="8"/>
        <v>0</v>
      </c>
      <c r="N63" s="87"/>
    </row>
    <row r="64" spans="1:14">
      <c r="A64" s="11">
        <v>61</v>
      </c>
      <c r="B64" s="42" t="s">
        <v>72</v>
      </c>
      <c r="C64" s="11"/>
      <c r="D64" s="11"/>
      <c r="E64" s="12">
        <v>150</v>
      </c>
      <c r="F64" s="43"/>
      <c r="G64" s="44">
        <v>50</v>
      </c>
      <c r="H64" s="45">
        <v>3</v>
      </c>
      <c r="I64" s="13"/>
      <c r="J64" s="14"/>
      <c r="K64" s="13">
        <f t="shared" si="6"/>
        <v>0</v>
      </c>
      <c r="L64" s="13">
        <f t="shared" si="7"/>
        <v>0</v>
      </c>
      <c r="M64" s="13">
        <f t="shared" si="8"/>
        <v>0</v>
      </c>
      <c r="N64" s="87"/>
    </row>
    <row r="65" spans="1:14">
      <c r="A65" s="11">
        <v>62</v>
      </c>
      <c r="B65" s="42" t="s">
        <v>90</v>
      </c>
      <c r="C65" s="11"/>
      <c r="D65" s="11"/>
      <c r="E65" s="12">
        <v>150</v>
      </c>
      <c r="F65" s="43"/>
      <c r="G65" s="44">
        <v>50</v>
      </c>
      <c r="H65" s="45">
        <v>3</v>
      </c>
      <c r="I65" s="13"/>
      <c r="J65" s="14"/>
      <c r="K65" s="13">
        <f t="shared" ref="K65:K66" si="21">I65+J65*I65</f>
        <v>0</v>
      </c>
      <c r="L65" s="13">
        <f t="shared" ref="L65:L66" si="22">H65*I65</f>
        <v>0</v>
      </c>
      <c r="M65" s="13">
        <f t="shared" ref="M65:M66" si="23">H65*K65</f>
        <v>0</v>
      </c>
      <c r="N65" s="87"/>
    </row>
    <row r="66" spans="1:14">
      <c r="A66" s="11">
        <v>63</v>
      </c>
      <c r="B66" s="42" t="s">
        <v>105</v>
      </c>
      <c r="C66" s="11"/>
      <c r="D66" s="11"/>
      <c r="E66" s="12">
        <v>150</v>
      </c>
      <c r="F66" s="43"/>
      <c r="G66" s="44">
        <v>50</v>
      </c>
      <c r="H66" s="45">
        <v>3</v>
      </c>
      <c r="I66" s="13"/>
      <c r="J66" s="14"/>
      <c r="K66" s="13">
        <f t="shared" si="21"/>
        <v>0</v>
      </c>
      <c r="L66" s="13">
        <f t="shared" si="22"/>
        <v>0</v>
      </c>
      <c r="M66" s="13">
        <f t="shared" si="23"/>
        <v>0</v>
      </c>
      <c r="N66" s="87"/>
    </row>
    <row r="67" spans="1:14">
      <c r="A67" s="11">
        <v>64</v>
      </c>
      <c r="B67" s="42" t="s">
        <v>106</v>
      </c>
      <c r="C67" s="11"/>
      <c r="D67" s="11"/>
      <c r="E67" s="12">
        <v>150</v>
      </c>
      <c r="F67" s="43"/>
      <c r="G67" s="44">
        <v>50</v>
      </c>
      <c r="H67" s="45">
        <v>3</v>
      </c>
      <c r="I67" s="13"/>
      <c r="J67" s="14"/>
      <c r="K67" s="13">
        <f t="shared" ref="K67" si="24">I67+J67*I67</f>
        <v>0</v>
      </c>
      <c r="L67" s="13">
        <f t="shared" ref="L67" si="25">H67*I67</f>
        <v>0</v>
      </c>
      <c r="M67" s="13">
        <f t="shared" ref="M67" si="26">H67*K67</f>
        <v>0</v>
      </c>
      <c r="N67" s="87"/>
    </row>
    <row r="68" spans="1:14">
      <c r="A68" s="11">
        <v>65</v>
      </c>
      <c r="B68" s="42" t="s">
        <v>49</v>
      </c>
      <c r="C68" s="11"/>
      <c r="D68" s="11"/>
      <c r="E68" s="12">
        <v>150</v>
      </c>
      <c r="F68" s="43"/>
      <c r="G68" s="44">
        <v>50</v>
      </c>
      <c r="H68" s="45">
        <v>3</v>
      </c>
      <c r="I68" s="13"/>
      <c r="J68" s="14"/>
      <c r="K68" s="13">
        <f t="shared" si="6"/>
        <v>0</v>
      </c>
      <c r="L68" s="13">
        <f t="shared" si="7"/>
        <v>0</v>
      </c>
      <c r="M68" s="13">
        <f t="shared" si="8"/>
        <v>0</v>
      </c>
      <c r="N68" s="87"/>
    </row>
    <row r="69" spans="1:14">
      <c r="A69" s="11">
        <v>66</v>
      </c>
      <c r="B69" s="42" t="s">
        <v>73</v>
      </c>
      <c r="C69" s="11"/>
      <c r="D69" s="11"/>
      <c r="E69" s="12">
        <v>200</v>
      </c>
      <c r="F69" s="43"/>
      <c r="G69" s="44">
        <v>50</v>
      </c>
      <c r="H69" s="45">
        <v>4</v>
      </c>
      <c r="I69" s="13"/>
      <c r="J69" s="14"/>
      <c r="K69" s="13">
        <f>I69+J69*I69</f>
        <v>0</v>
      </c>
      <c r="L69" s="13">
        <f>H69*I69</f>
        <v>0</v>
      </c>
      <c r="M69" s="13">
        <f>H69*K69</f>
        <v>0</v>
      </c>
      <c r="N69" s="87"/>
    </row>
    <row r="70" spans="1:14">
      <c r="A70" s="11">
        <v>67</v>
      </c>
      <c r="B70" s="42" t="s">
        <v>20</v>
      </c>
      <c r="C70" s="11"/>
      <c r="D70" s="11"/>
      <c r="E70" s="12">
        <v>300</v>
      </c>
      <c r="F70" s="43"/>
      <c r="G70" s="44">
        <v>50</v>
      </c>
      <c r="H70" s="45">
        <v>6</v>
      </c>
      <c r="I70" s="13"/>
      <c r="J70" s="14"/>
      <c r="K70" s="13">
        <f t="shared" si="6"/>
        <v>0</v>
      </c>
      <c r="L70" s="13">
        <f t="shared" si="7"/>
        <v>0</v>
      </c>
      <c r="M70" s="13">
        <f t="shared" si="8"/>
        <v>0</v>
      </c>
      <c r="N70" s="87"/>
    </row>
    <row r="71" spans="1:14">
      <c r="A71" s="11">
        <v>68</v>
      </c>
      <c r="B71" s="42" t="s">
        <v>107</v>
      </c>
      <c r="C71" s="11"/>
      <c r="D71" s="11"/>
      <c r="E71" s="12">
        <v>400</v>
      </c>
      <c r="F71" s="43"/>
      <c r="G71" s="44">
        <v>50</v>
      </c>
      <c r="H71" s="45">
        <v>8</v>
      </c>
      <c r="I71" s="13"/>
      <c r="J71" s="14"/>
      <c r="K71" s="13">
        <f t="shared" ref="K71" si="27">I71+J71*I71</f>
        <v>0</v>
      </c>
      <c r="L71" s="13">
        <f t="shared" ref="L71" si="28">H71*I71</f>
        <v>0</v>
      </c>
      <c r="M71" s="13">
        <f t="shared" ref="M71" si="29">H71*K71</f>
        <v>0</v>
      </c>
      <c r="N71" s="87"/>
    </row>
    <row r="72" spans="1:14">
      <c r="A72" s="11">
        <v>69</v>
      </c>
      <c r="B72" s="42" t="s">
        <v>21</v>
      </c>
      <c r="C72" s="11"/>
      <c r="D72" s="11"/>
      <c r="E72" s="12">
        <v>150</v>
      </c>
      <c r="F72" s="43"/>
      <c r="G72" s="44">
        <v>50</v>
      </c>
      <c r="H72" s="45">
        <v>3</v>
      </c>
      <c r="I72" s="13"/>
      <c r="J72" s="14"/>
      <c r="K72" s="13">
        <f t="shared" si="6"/>
        <v>0</v>
      </c>
      <c r="L72" s="13">
        <f t="shared" si="7"/>
        <v>0</v>
      </c>
      <c r="M72" s="13">
        <f t="shared" si="8"/>
        <v>0</v>
      </c>
      <c r="N72" s="87"/>
    </row>
    <row r="73" spans="1:14">
      <c r="A73" s="11">
        <v>70</v>
      </c>
      <c r="B73" s="42" t="s">
        <v>14</v>
      </c>
      <c r="C73" s="11"/>
      <c r="D73" s="11"/>
      <c r="E73" s="12">
        <v>150</v>
      </c>
      <c r="F73" s="43"/>
      <c r="G73" s="44">
        <v>50</v>
      </c>
      <c r="H73" s="45">
        <v>3</v>
      </c>
      <c r="I73" s="13"/>
      <c r="J73" s="14"/>
      <c r="K73" s="13">
        <f t="shared" ref="K73" si="30">I73+J73*I73</f>
        <v>0</v>
      </c>
      <c r="L73" s="13">
        <f t="shared" ref="L73" si="31">H73*I73</f>
        <v>0</v>
      </c>
      <c r="M73" s="13">
        <f t="shared" ref="M73" si="32">H73*K73</f>
        <v>0</v>
      </c>
      <c r="N73" s="87"/>
    </row>
    <row r="74" spans="1:14">
      <c r="A74" s="11">
        <v>71</v>
      </c>
      <c r="B74" s="42" t="s">
        <v>108</v>
      </c>
      <c r="C74" s="11"/>
      <c r="D74" s="11"/>
      <c r="E74" s="12">
        <v>300</v>
      </c>
      <c r="F74" s="43"/>
      <c r="G74" s="44">
        <v>50</v>
      </c>
      <c r="H74" s="45">
        <v>6</v>
      </c>
      <c r="I74" s="13"/>
      <c r="J74" s="14"/>
      <c r="K74" s="13">
        <f t="shared" si="6"/>
        <v>0</v>
      </c>
      <c r="L74" s="13">
        <f t="shared" si="7"/>
        <v>0</v>
      </c>
      <c r="M74" s="13">
        <f t="shared" si="8"/>
        <v>0</v>
      </c>
      <c r="N74" s="87"/>
    </row>
    <row r="75" spans="1:14">
      <c r="A75" s="11">
        <v>72</v>
      </c>
      <c r="B75" s="42" t="s">
        <v>109</v>
      </c>
      <c r="C75" s="11"/>
      <c r="D75" s="11"/>
      <c r="E75" s="12">
        <v>150</v>
      </c>
      <c r="F75" s="43"/>
      <c r="G75" s="44">
        <v>50</v>
      </c>
      <c r="H75" s="45">
        <v>3</v>
      </c>
      <c r="I75" s="13"/>
      <c r="J75" s="14"/>
      <c r="K75" s="13">
        <f t="shared" si="6"/>
        <v>0</v>
      </c>
      <c r="L75" s="13">
        <f t="shared" si="7"/>
        <v>0</v>
      </c>
      <c r="M75" s="13">
        <f t="shared" si="8"/>
        <v>0</v>
      </c>
      <c r="N75" s="87"/>
    </row>
    <row r="76" spans="1:14">
      <c r="A76" s="11">
        <v>73</v>
      </c>
      <c r="B76" s="42" t="s">
        <v>37</v>
      </c>
      <c r="C76" s="11"/>
      <c r="D76" s="11"/>
      <c r="E76" s="12">
        <v>300</v>
      </c>
      <c r="F76" s="43"/>
      <c r="G76" s="44">
        <v>50</v>
      </c>
      <c r="H76" s="45">
        <v>6</v>
      </c>
      <c r="I76" s="13"/>
      <c r="J76" s="14"/>
      <c r="K76" s="13">
        <f t="shared" ref="K76:K91" si="33">I76+J76*I76</f>
        <v>0</v>
      </c>
      <c r="L76" s="13">
        <f t="shared" ref="L76:L91" si="34">H76*I76</f>
        <v>0</v>
      </c>
      <c r="M76" s="13">
        <f t="shared" ref="M76:M91" si="35">H76*K76</f>
        <v>0</v>
      </c>
      <c r="N76" s="87"/>
    </row>
    <row r="77" spans="1:14">
      <c r="A77" s="11">
        <v>74</v>
      </c>
      <c r="B77" s="42" t="s">
        <v>110</v>
      </c>
      <c r="C77" s="11"/>
      <c r="D77" s="11"/>
      <c r="E77" s="12">
        <v>400</v>
      </c>
      <c r="F77" s="43"/>
      <c r="G77" s="44">
        <v>50</v>
      </c>
      <c r="H77" s="45">
        <v>8</v>
      </c>
      <c r="I77" s="13"/>
      <c r="J77" s="14"/>
      <c r="K77" s="13">
        <f t="shared" si="33"/>
        <v>0</v>
      </c>
      <c r="L77" s="13">
        <f t="shared" si="34"/>
        <v>0</v>
      </c>
      <c r="M77" s="13">
        <f t="shared" si="35"/>
        <v>0</v>
      </c>
      <c r="N77" s="87"/>
    </row>
    <row r="78" spans="1:14">
      <c r="A78" s="11">
        <v>75</v>
      </c>
      <c r="B78" s="42" t="s">
        <v>55</v>
      </c>
      <c r="C78" s="11"/>
      <c r="D78" s="11"/>
      <c r="E78" s="12">
        <v>150</v>
      </c>
      <c r="F78" s="43"/>
      <c r="G78" s="44">
        <v>50</v>
      </c>
      <c r="H78" s="45">
        <v>3</v>
      </c>
      <c r="I78" s="13"/>
      <c r="J78" s="14"/>
      <c r="K78" s="13">
        <f t="shared" si="33"/>
        <v>0</v>
      </c>
      <c r="L78" s="13">
        <f t="shared" si="34"/>
        <v>0</v>
      </c>
      <c r="M78" s="13">
        <f t="shared" si="35"/>
        <v>0</v>
      </c>
      <c r="N78" s="87"/>
    </row>
    <row r="79" spans="1:14">
      <c r="A79" s="11">
        <v>76</v>
      </c>
      <c r="B79" s="42" t="s">
        <v>130</v>
      </c>
      <c r="C79" s="11"/>
      <c r="D79" s="11"/>
      <c r="E79" s="9">
        <v>400</v>
      </c>
      <c r="F79" s="43"/>
      <c r="G79" s="44">
        <v>50</v>
      </c>
      <c r="H79" s="45">
        <v>8</v>
      </c>
      <c r="I79" s="13"/>
      <c r="J79" s="14"/>
      <c r="K79" s="13">
        <f t="shared" si="33"/>
        <v>0</v>
      </c>
      <c r="L79" s="13">
        <f t="shared" si="34"/>
        <v>0</v>
      </c>
      <c r="M79" s="13">
        <f t="shared" si="35"/>
        <v>0</v>
      </c>
      <c r="N79" s="88"/>
    </row>
    <row r="80" spans="1:14">
      <c r="A80" s="11">
        <v>77</v>
      </c>
      <c r="B80" s="42" t="s">
        <v>111</v>
      </c>
      <c r="C80" s="11"/>
      <c r="D80" s="11"/>
      <c r="E80" s="9">
        <v>200</v>
      </c>
      <c r="F80" s="43"/>
      <c r="G80" s="44">
        <v>50</v>
      </c>
      <c r="H80" s="45">
        <v>4</v>
      </c>
      <c r="I80" s="13"/>
      <c r="J80" s="14"/>
      <c r="K80" s="13">
        <f t="shared" si="33"/>
        <v>0</v>
      </c>
      <c r="L80" s="13">
        <f t="shared" si="34"/>
        <v>0</v>
      </c>
      <c r="M80" s="13">
        <f t="shared" si="35"/>
        <v>0</v>
      </c>
      <c r="N80" s="88"/>
    </row>
    <row r="81" spans="1:14">
      <c r="A81" s="11">
        <v>78</v>
      </c>
      <c r="B81" s="42" t="s">
        <v>112</v>
      </c>
      <c r="C81" s="11"/>
      <c r="D81" s="11"/>
      <c r="E81" s="9">
        <v>150</v>
      </c>
      <c r="F81" s="43"/>
      <c r="G81" s="44">
        <v>50</v>
      </c>
      <c r="H81" s="45">
        <v>3</v>
      </c>
      <c r="I81" s="13"/>
      <c r="J81" s="14"/>
      <c r="K81" s="13">
        <f t="shared" si="33"/>
        <v>0</v>
      </c>
      <c r="L81" s="13">
        <f t="shared" si="34"/>
        <v>0</v>
      </c>
      <c r="M81" s="13">
        <f t="shared" si="35"/>
        <v>0</v>
      </c>
      <c r="N81" s="88"/>
    </row>
    <row r="82" spans="1:14">
      <c r="A82" s="11">
        <v>79</v>
      </c>
      <c r="B82" s="43" t="s">
        <v>22</v>
      </c>
      <c r="C82" s="11"/>
      <c r="D82" s="11"/>
      <c r="E82" s="9">
        <v>250</v>
      </c>
      <c r="F82" s="3"/>
      <c r="G82" s="44">
        <v>50</v>
      </c>
      <c r="H82" s="45">
        <v>5</v>
      </c>
      <c r="I82" s="13"/>
      <c r="J82" s="14"/>
      <c r="K82" s="13">
        <f t="shared" si="33"/>
        <v>0</v>
      </c>
      <c r="L82" s="13">
        <f t="shared" si="34"/>
        <v>0</v>
      </c>
      <c r="M82" s="13">
        <f t="shared" si="35"/>
        <v>0</v>
      </c>
      <c r="N82" s="88"/>
    </row>
    <row r="83" spans="1:14">
      <c r="A83" s="11">
        <v>80</v>
      </c>
      <c r="B83" s="42" t="s">
        <v>17</v>
      </c>
      <c r="C83" s="11"/>
      <c r="D83" s="11"/>
      <c r="E83" s="9">
        <v>600</v>
      </c>
      <c r="F83" s="43"/>
      <c r="G83" s="44">
        <v>50</v>
      </c>
      <c r="H83" s="45">
        <v>12</v>
      </c>
      <c r="I83" s="13"/>
      <c r="J83" s="14"/>
      <c r="K83" s="13">
        <f t="shared" si="33"/>
        <v>0</v>
      </c>
      <c r="L83" s="13">
        <f t="shared" si="34"/>
        <v>0</v>
      </c>
      <c r="M83" s="13">
        <f t="shared" si="35"/>
        <v>0</v>
      </c>
      <c r="N83" s="88"/>
    </row>
    <row r="84" spans="1:14">
      <c r="A84" s="11">
        <v>81</v>
      </c>
      <c r="B84" s="42" t="s">
        <v>81</v>
      </c>
      <c r="C84" s="11"/>
      <c r="D84" s="11"/>
      <c r="E84" s="9">
        <v>400</v>
      </c>
      <c r="F84" s="43"/>
      <c r="G84" s="44">
        <v>50</v>
      </c>
      <c r="H84" s="45">
        <v>8</v>
      </c>
      <c r="I84" s="13"/>
      <c r="J84" s="14"/>
      <c r="K84" s="13">
        <f t="shared" si="33"/>
        <v>0</v>
      </c>
      <c r="L84" s="13">
        <f t="shared" si="34"/>
        <v>0</v>
      </c>
      <c r="M84" s="13">
        <f t="shared" si="35"/>
        <v>0</v>
      </c>
      <c r="N84" s="88"/>
    </row>
    <row r="85" spans="1:14">
      <c r="A85" s="11">
        <v>82</v>
      </c>
      <c r="B85" s="42" t="s">
        <v>44</v>
      </c>
      <c r="C85" s="11"/>
      <c r="D85" s="11"/>
      <c r="E85" s="9">
        <v>550</v>
      </c>
      <c r="F85" s="43"/>
      <c r="G85" s="44">
        <v>50</v>
      </c>
      <c r="H85" s="45">
        <v>11</v>
      </c>
      <c r="I85" s="13"/>
      <c r="J85" s="14"/>
      <c r="K85" s="13">
        <f t="shared" si="33"/>
        <v>0</v>
      </c>
      <c r="L85" s="13">
        <f t="shared" si="34"/>
        <v>0</v>
      </c>
      <c r="M85" s="13">
        <f t="shared" si="35"/>
        <v>0</v>
      </c>
      <c r="N85" s="88"/>
    </row>
    <row r="86" spans="1:14">
      <c r="A86" s="11">
        <v>83</v>
      </c>
      <c r="B86" s="49" t="s">
        <v>113</v>
      </c>
      <c r="C86" s="11"/>
      <c r="D86" s="50"/>
      <c r="E86" s="15">
        <v>400</v>
      </c>
      <c r="F86" s="51"/>
      <c r="G86" s="44">
        <v>50</v>
      </c>
      <c r="H86" s="45">
        <v>8</v>
      </c>
      <c r="I86" s="16"/>
      <c r="J86" s="14"/>
      <c r="K86" s="13">
        <f t="shared" si="33"/>
        <v>0</v>
      </c>
      <c r="L86" s="13">
        <f t="shared" si="34"/>
        <v>0</v>
      </c>
      <c r="M86" s="13">
        <f t="shared" si="35"/>
        <v>0</v>
      </c>
      <c r="N86" s="89"/>
    </row>
    <row r="87" spans="1:14">
      <c r="A87" s="11">
        <v>84</v>
      </c>
      <c r="B87" s="49" t="s">
        <v>56</v>
      </c>
      <c r="C87" s="11"/>
      <c r="D87" s="50"/>
      <c r="E87" s="15">
        <v>150</v>
      </c>
      <c r="F87" s="51"/>
      <c r="G87" s="44">
        <v>50</v>
      </c>
      <c r="H87" s="45">
        <v>3</v>
      </c>
      <c r="I87" s="16"/>
      <c r="J87" s="14"/>
      <c r="K87" s="13">
        <f t="shared" si="33"/>
        <v>0</v>
      </c>
      <c r="L87" s="13">
        <f t="shared" si="34"/>
        <v>0</v>
      </c>
      <c r="M87" s="13">
        <f t="shared" si="35"/>
        <v>0</v>
      </c>
      <c r="N87" s="89"/>
    </row>
    <row r="88" spans="1:14">
      <c r="A88" s="11">
        <v>85</v>
      </c>
      <c r="B88" s="49" t="s">
        <v>114</v>
      </c>
      <c r="C88" s="11"/>
      <c r="D88" s="50"/>
      <c r="E88" s="15">
        <v>150</v>
      </c>
      <c r="F88" s="51"/>
      <c r="G88" s="44">
        <v>50</v>
      </c>
      <c r="H88" s="45">
        <v>3</v>
      </c>
      <c r="I88" s="16"/>
      <c r="J88" s="14"/>
      <c r="K88" s="13">
        <f t="shared" si="33"/>
        <v>0</v>
      </c>
      <c r="L88" s="13">
        <f t="shared" si="34"/>
        <v>0</v>
      </c>
      <c r="M88" s="13">
        <f t="shared" si="35"/>
        <v>0</v>
      </c>
      <c r="N88" s="89"/>
    </row>
    <row r="89" spans="1:14">
      <c r="A89" s="11">
        <v>86</v>
      </c>
      <c r="B89" s="49" t="s">
        <v>51</v>
      </c>
      <c r="C89" s="11"/>
      <c r="D89" s="50"/>
      <c r="E89" s="15">
        <v>150</v>
      </c>
      <c r="F89" s="51"/>
      <c r="G89" s="44">
        <v>50</v>
      </c>
      <c r="H89" s="45">
        <v>3</v>
      </c>
      <c r="I89" s="16"/>
      <c r="J89" s="14"/>
      <c r="K89" s="13">
        <f t="shared" si="33"/>
        <v>0</v>
      </c>
      <c r="L89" s="13">
        <f t="shared" si="34"/>
        <v>0</v>
      </c>
      <c r="M89" s="13">
        <f t="shared" si="35"/>
        <v>0</v>
      </c>
      <c r="N89" s="89"/>
    </row>
    <row r="90" spans="1:14">
      <c r="A90" s="11">
        <v>87</v>
      </c>
      <c r="B90" s="49" t="s">
        <v>29</v>
      </c>
      <c r="C90" s="11"/>
      <c r="D90" s="50"/>
      <c r="E90" s="15">
        <v>500</v>
      </c>
      <c r="F90" s="51"/>
      <c r="G90" s="44">
        <v>50</v>
      </c>
      <c r="H90" s="45">
        <v>10</v>
      </c>
      <c r="I90" s="16"/>
      <c r="J90" s="14"/>
      <c r="K90" s="13">
        <f t="shared" si="33"/>
        <v>0</v>
      </c>
      <c r="L90" s="13">
        <f t="shared" si="34"/>
        <v>0</v>
      </c>
      <c r="M90" s="13">
        <f t="shared" si="35"/>
        <v>0</v>
      </c>
      <c r="N90" s="89"/>
    </row>
    <row r="91" spans="1:14" ht="33">
      <c r="A91" s="11">
        <v>88</v>
      </c>
      <c r="B91" s="52" t="s">
        <v>86</v>
      </c>
      <c r="C91" s="53" t="s">
        <v>87</v>
      </c>
      <c r="D91" s="53"/>
      <c r="E91" s="9"/>
      <c r="F91" s="43"/>
      <c r="G91" s="44"/>
      <c r="H91" s="45">
        <v>4</v>
      </c>
      <c r="I91" s="13"/>
      <c r="J91" s="14"/>
      <c r="K91" s="13">
        <f t="shared" si="33"/>
        <v>0</v>
      </c>
      <c r="L91" s="13">
        <f t="shared" si="34"/>
        <v>0</v>
      </c>
      <c r="M91" s="13">
        <f t="shared" si="35"/>
        <v>0</v>
      </c>
      <c r="N91" s="88"/>
    </row>
    <row r="92" spans="1:14">
      <c r="A92" s="135"/>
      <c r="B92" s="136"/>
      <c r="C92" s="136"/>
      <c r="D92" s="136"/>
      <c r="E92" s="137"/>
      <c r="F92" s="136"/>
      <c r="G92" s="136"/>
      <c r="H92" s="136"/>
      <c r="I92" s="138"/>
      <c r="J92" s="138"/>
      <c r="K92" s="138"/>
      <c r="L92" s="138"/>
      <c r="M92" s="138"/>
      <c r="N92" s="139"/>
    </row>
    <row r="93" spans="1:14">
      <c r="A93" s="11">
        <v>1</v>
      </c>
      <c r="B93" s="55" t="s">
        <v>57</v>
      </c>
      <c r="C93" s="11"/>
      <c r="D93" s="56"/>
      <c r="E93" s="17"/>
      <c r="F93" s="57"/>
      <c r="G93" s="58">
        <v>250</v>
      </c>
      <c r="H93" s="59">
        <v>56</v>
      </c>
      <c r="I93" s="18"/>
      <c r="J93" s="19"/>
      <c r="K93" s="13">
        <f>I93+J93*I93</f>
        <v>0</v>
      </c>
      <c r="L93" s="13">
        <f>H93*I93</f>
        <v>0</v>
      </c>
      <c r="M93" s="13">
        <f>H93*K93</f>
        <v>0</v>
      </c>
      <c r="N93" s="91"/>
    </row>
    <row r="94" spans="1:14">
      <c r="A94" s="11">
        <v>2</v>
      </c>
      <c r="B94" s="52" t="s">
        <v>76</v>
      </c>
      <c r="C94" s="11"/>
      <c r="D94" s="56"/>
      <c r="E94" s="17"/>
      <c r="F94" s="57"/>
      <c r="G94" s="58">
        <v>250</v>
      </c>
      <c r="H94" s="59">
        <v>3</v>
      </c>
      <c r="I94" s="18"/>
      <c r="J94" s="19"/>
      <c r="K94" s="13">
        <f t="shared" ref="K94:K103" si="36">I94+J94*I94</f>
        <v>0</v>
      </c>
      <c r="L94" s="13">
        <f t="shared" ref="L94:L103" si="37">H94*I94</f>
        <v>0</v>
      </c>
      <c r="M94" s="13">
        <f t="shared" ref="M94:M103" si="38">H94*K94</f>
        <v>0</v>
      </c>
      <c r="N94" s="91"/>
    </row>
    <row r="95" spans="1:14">
      <c r="A95" s="11">
        <v>3</v>
      </c>
      <c r="B95" s="42" t="s">
        <v>58</v>
      </c>
      <c r="C95" s="11"/>
      <c r="D95" s="11"/>
      <c r="E95" s="9"/>
      <c r="F95" s="43"/>
      <c r="G95" s="44">
        <v>570</v>
      </c>
      <c r="H95" s="45">
        <v>30</v>
      </c>
      <c r="I95" s="13"/>
      <c r="J95" s="19"/>
      <c r="K95" s="13">
        <f t="shared" si="36"/>
        <v>0</v>
      </c>
      <c r="L95" s="13">
        <f t="shared" si="37"/>
        <v>0</v>
      </c>
      <c r="M95" s="13">
        <f t="shared" si="38"/>
        <v>0</v>
      </c>
      <c r="N95" s="88"/>
    </row>
    <row r="96" spans="1:14">
      <c r="A96" s="11">
        <v>4</v>
      </c>
      <c r="B96" s="42" t="s">
        <v>59</v>
      </c>
      <c r="C96" s="11"/>
      <c r="D96" s="11"/>
      <c r="E96" s="9"/>
      <c r="F96" s="43"/>
      <c r="G96" s="44">
        <v>85</v>
      </c>
      <c r="H96" s="45">
        <v>180</v>
      </c>
      <c r="I96" s="13"/>
      <c r="J96" s="19"/>
      <c r="K96" s="13">
        <f t="shared" si="36"/>
        <v>0</v>
      </c>
      <c r="L96" s="13">
        <f t="shared" si="37"/>
        <v>0</v>
      </c>
      <c r="M96" s="13">
        <f t="shared" si="38"/>
        <v>0</v>
      </c>
      <c r="N96" s="88"/>
    </row>
    <row r="97" spans="1:14">
      <c r="A97" s="11">
        <v>5</v>
      </c>
      <c r="B97" s="42" t="s">
        <v>60</v>
      </c>
      <c r="C97" s="11"/>
      <c r="D97" s="11"/>
      <c r="E97" s="9"/>
      <c r="F97" s="43"/>
      <c r="G97" s="44">
        <v>250</v>
      </c>
      <c r="H97" s="45">
        <v>68</v>
      </c>
      <c r="I97" s="13"/>
      <c r="J97" s="19"/>
      <c r="K97" s="13">
        <f t="shared" si="36"/>
        <v>0</v>
      </c>
      <c r="L97" s="13">
        <f t="shared" si="37"/>
        <v>0</v>
      </c>
      <c r="M97" s="13">
        <f t="shared" si="38"/>
        <v>0</v>
      </c>
      <c r="N97" s="88"/>
    </row>
    <row r="98" spans="1:14">
      <c r="A98" s="11">
        <v>6</v>
      </c>
      <c r="B98" s="42" t="s">
        <v>61</v>
      </c>
      <c r="C98" s="11"/>
      <c r="D98" s="11"/>
      <c r="E98" s="9"/>
      <c r="F98" s="43"/>
      <c r="G98" s="44">
        <v>280</v>
      </c>
      <c r="H98" s="45">
        <v>54</v>
      </c>
      <c r="I98" s="13"/>
      <c r="J98" s="19"/>
      <c r="K98" s="13">
        <f t="shared" si="36"/>
        <v>0</v>
      </c>
      <c r="L98" s="13">
        <f t="shared" si="37"/>
        <v>0</v>
      </c>
      <c r="M98" s="13">
        <f t="shared" si="38"/>
        <v>0</v>
      </c>
      <c r="N98" s="88"/>
    </row>
    <row r="99" spans="1:14">
      <c r="A99" s="11">
        <v>7</v>
      </c>
      <c r="B99" s="42" t="s">
        <v>74</v>
      </c>
      <c r="C99" s="53"/>
      <c r="D99" s="53"/>
      <c r="E99" s="9"/>
      <c r="F99" s="42"/>
      <c r="G99" s="44">
        <v>250</v>
      </c>
      <c r="H99" s="45">
        <v>60</v>
      </c>
      <c r="I99" s="13"/>
      <c r="J99" s="19"/>
      <c r="K99" s="13">
        <f>I99+J99*I99</f>
        <v>0</v>
      </c>
      <c r="L99" s="13">
        <f>H99*I99</f>
        <v>0</v>
      </c>
      <c r="M99" s="13">
        <f>H99*K99</f>
        <v>0</v>
      </c>
      <c r="N99" s="88"/>
    </row>
    <row r="100" spans="1:14">
      <c r="A100" s="11">
        <v>8</v>
      </c>
      <c r="B100" s="52" t="s">
        <v>62</v>
      </c>
      <c r="C100" s="11"/>
      <c r="D100" s="11"/>
      <c r="E100" s="9"/>
      <c r="F100" s="43"/>
      <c r="G100" s="44">
        <v>250</v>
      </c>
      <c r="H100" s="45">
        <v>60</v>
      </c>
      <c r="I100" s="13"/>
      <c r="J100" s="19"/>
      <c r="K100" s="13">
        <f t="shared" si="36"/>
        <v>0</v>
      </c>
      <c r="L100" s="13">
        <f t="shared" si="37"/>
        <v>0</v>
      </c>
      <c r="M100" s="13">
        <f t="shared" si="38"/>
        <v>0</v>
      </c>
      <c r="N100" s="88"/>
    </row>
    <row r="101" spans="1:14">
      <c r="A101" s="11">
        <v>9</v>
      </c>
      <c r="B101" s="60" t="s">
        <v>75</v>
      </c>
      <c r="C101" s="11"/>
      <c r="D101" s="11"/>
      <c r="E101" s="9"/>
      <c r="F101" s="43"/>
      <c r="G101" s="44">
        <v>250</v>
      </c>
      <c r="H101" s="45">
        <v>5</v>
      </c>
      <c r="I101" s="13"/>
      <c r="J101" s="19"/>
      <c r="K101" s="13">
        <f t="shared" si="36"/>
        <v>0</v>
      </c>
      <c r="L101" s="13">
        <f t="shared" si="37"/>
        <v>0</v>
      </c>
      <c r="M101" s="13">
        <f t="shared" si="38"/>
        <v>0</v>
      </c>
      <c r="N101" s="88"/>
    </row>
    <row r="102" spans="1:14">
      <c r="A102" s="11">
        <v>10</v>
      </c>
      <c r="B102" s="61" t="s">
        <v>115</v>
      </c>
      <c r="C102" s="62"/>
      <c r="D102" s="62"/>
      <c r="E102" s="9"/>
      <c r="F102" s="43"/>
      <c r="G102" s="44">
        <v>100</v>
      </c>
      <c r="H102" s="45">
        <v>2</v>
      </c>
      <c r="I102" s="13"/>
      <c r="J102" s="19"/>
      <c r="K102" s="13">
        <f t="shared" si="36"/>
        <v>0</v>
      </c>
      <c r="L102" s="13">
        <f t="shared" si="37"/>
        <v>0</v>
      </c>
      <c r="M102" s="13">
        <f t="shared" si="38"/>
        <v>0</v>
      </c>
      <c r="N102" s="88"/>
    </row>
    <row r="103" spans="1:14">
      <c r="A103" s="11">
        <v>11</v>
      </c>
      <c r="B103" s="8" t="s">
        <v>116</v>
      </c>
      <c r="C103" s="11"/>
      <c r="D103" s="11"/>
      <c r="E103" s="9"/>
      <c r="F103" s="43"/>
      <c r="G103" s="44">
        <v>10</v>
      </c>
      <c r="H103" s="45">
        <v>15</v>
      </c>
      <c r="I103" s="13"/>
      <c r="J103" s="19"/>
      <c r="K103" s="13">
        <f t="shared" si="36"/>
        <v>0</v>
      </c>
      <c r="L103" s="13">
        <f t="shared" si="37"/>
        <v>0</v>
      </c>
      <c r="M103" s="13">
        <f t="shared" si="38"/>
        <v>0</v>
      </c>
      <c r="N103" s="88"/>
    </row>
    <row r="104" spans="1:14">
      <c r="A104" s="11">
        <v>12</v>
      </c>
      <c r="B104" s="61" t="s">
        <v>117</v>
      </c>
      <c r="C104" s="63"/>
      <c r="D104" s="63"/>
      <c r="E104" s="64"/>
      <c r="F104" s="51"/>
      <c r="G104" s="65">
        <v>250</v>
      </c>
      <c r="H104" s="66">
        <v>3</v>
      </c>
      <c r="I104" s="16"/>
      <c r="J104" s="19"/>
      <c r="K104" s="13">
        <f t="shared" ref="K104" si="39">I104+J104*I104</f>
        <v>0</v>
      </c>
      <c r="L104" s="13">
        <f t="shared" ref="L104" si="40">H104*I104</f>
        <v>0</v>
      </c>
      <c r="M104" s="13">
        <f t="shared" ref="M104" si="41">H104*K104</f>
        <v>0</v>
      </c>
      <c r="N104" s="88"/>
    </row>
    <row r="105" spans="1:14">
      <c r="A105" s="11">
        <v>13</v>
      </c>
      <c r="B105" s="67" t="s">
        <v>138</v>
      </c>
      <c r="C105" s="4"/>
      <c r="D105" s="4"/>
      <c r="E105" s="68"/>
      <c r="F105" s="48"/>
      <c r="G105" s="69">
        <v>250</v>
      </c>
      <c r="H105" s="70">
        <v>1</v>
      </c>
      <c r="I105" s="20"/>
      <c r="J105" s="21"/>
      <c r="K105" s="13">
        <f t="shared" ref="K105:K109" si="42">I105+J105*I105</f>
        <v>0</v>
      </c>
      <c r="L105" s="13">
        <f t="shared" ref="L105:L109" si="43">H105*I105</f>
        <v>0</v>
      </c>
      <c r="M105" s="13">
        <f t="shared" ref="M105:M109" si="44">H105*K105</f>
        <v>0</v>
      </c>
      <c r="N105" s="88"/>
    </row>
    <row r="106" spans="1:14" ht="33">
      <c r="A106" s="11">
        <v>14</v>
      </c>
      <c r="B106" s="143" t="s">
        <v>135</v>
      </c>
      <c r="C106" s="4"/>
      <c r="D106" s="4"/>
      <c r="E106" s="68"/>
      <c r="F106" s="48"/>
      <c r="G106" s="69">
        <v>750</v>
      </c>
      <c r="H106" s="70">
        <v>3</v>
      </c>
      <c r="I106" s="20"/>
      <c r="J106" s="21"/>
      <c r="K106" s="13">
        <f t="shared" ref="K106:K108" si="45">I106+J106*I106</f>
        <v>0</v>
      </c>
      <c r="L106" s="13">
        <f t="shared" ref="L106:L108" si="46">H106*I106</f>
        <v>0</v>
      </c>
      <c r="M106" s="13">
        <f t="shared" ref="M106:M108" si="47">H106*K106</f>
        <v>0</v>
      </c>
      <c r="N106" s="88"/>
    </row>
    <row r="107" spans="1:14" ht="33">
      <c r="A107" s="11">
        <v>15</v>
      </c>
      <c r="B107" s="143" t="s">
        <v>136</v>
      </c>
      <c r="C107" s="4"/>
      <c r="D107" s="4"/>
      <c r="E107" s="68"/>
      <c r="F107" s="48"/>
      <c r="G107" s="69">
        <v>250</v>
      </c>
      <c r="H107" s="70">
        <v>8</v>
      </c>
      <c r="I107" s="20"/>
      <c r="J107" s="142"/>
      <c r="K107" s="13">
        <f t="shared" si="45"/>
        <v>0</v>
      </c>
      <c r="L107" s="13">
        <f t="shared" si="46"/>
        <v>0</v>
      </c>
      <c r="M107" s="13">
        <f t="shared" si="47"/>
        <v>0</v>
      </c>
      <c r="N107" s="88"/>
    </row>
    <row r="108" spans="1:14" ht="33">
      <c r="A108" s="11">
        <v>17</v>
      </c>
      <c r="B108" s="143" t="s">
        <v>137</v>
      </c>
      <c r="C108" s="4"/>
      <c r="D108" s="4"/>
      <c r="E108" s="68"/>
      <c r="F108" s="48"/>
      <c r="G108" s="69">
        <v>250</v>
      </c>
      <c r="H108" s="70">
        <v>8</v>
      </c>
      <c r="I108" s="20"/>
      <c r="J108" s="21"/>
      <c r="K108" s="13">
        <f t="shared" si="45"/>
        <v>0</v>
      </c>
      <c r="L108" s="13">
        <f t="shared" si="46"/>
        <v>0</v>
      </c>
      <c r="M108" s="13">
        <f t="shared" si="47"/>
        <v>0</v>
      </c>
      <c r="N108" s="88"/>
    </row>
    <row r="109" spans="1:14" ht="33">
      <c r="A109" s="11">
        <v>18</v>
      </c>
      <c r="B109" s="143" t="s">
        <v>134</v>
      </c>
      <c r="C109" s="4"/>
      <c r="D109" s="4"/>
      <c r="E109" s="68"/>
      <c r="F109" s="48"/>
      <c r="G109" s="69">
        <v>1000</v>
      </c>
      <c r="H109" s="70">
        <v>12</v>
      </c>
      <c r="I109" s="20"/>
      <c r="J109" s="21"/>
      <c r="K109" s="13">
        <f t="shared" si="42"/>
        <v>0</v>
      </c>
      <c r="L109" s="13">
        <f t="shared" si="43"/>
        <v>0</v>
      </c>
      <c r="M109" s="13">
        <f t="shared" si="44"/>
        <v>0</v>
      </c>
      <c r="N109" s="88"/>
    </row>
    <row r="110" spans="1:14" ht="18">
      <c r="A110" s="22"/>
      <c r="B110" s="71"/>
      <c r="C110" s="71"/>
      <c r="D110" s="71"/>
      <c r="E110" s="23"/>
      <c r="F110" s="23"/>
      <c r="G110" s="23"/>
      <c r="H110" s="23"/>
      <c r="I110" s="23"/>
      <c r="J110" s="24"/>
      <c r="K110" s="25" t="s">
        <v>63</v>
      </c>
      <c r="L110" s="140">
        <f>SUM(L5:L109)</f>
        <v>0</v>
      </c>
      <c r="M110" s="141">
        <f>SUM(M5:M109)</f>
        <v>0</v>
      </c>
      <c r="N110" s="92"/>
    </row>
    <row r="111" spans="1:14" ht="17.25" thickBot="1">
      <c r="A111" s="28"/>
    </row>
    <row r="112" spans="1:14" ht="15" customHeight="1">
      <c r="A112" s="115" t="s">
        <v>84</v>
      </c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7"/>
    </row>
    <row r="113" spans="1:14" ht="7.5" customHeight="1" thickBot="1">
      <c r="A113" s="118"/>
      <c r="B113" s="119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20"/>
    </row>
    <row r="114" spans="1:14">
      <c r="A114" s="28"/>
      <c r="B114" s="72"/>
      <c r="C114" s="72"/>
      <c r="D114" s="72"/>
      <c r="E114" s="72"/>
      <c r="F114" s="72"/>
      <c r="G114" s="72"/>
      <c r="H114" s="72"/>
    </row>
    <row r="115" spans="1:14" ht="33" customHeight="1">
      <c r="A115" s="131" t="s">
        <v>83</v>
      </c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</row>
    <row r="116" spans="1:14" ht="33">
      <c r="A116" s="144" t="s">
        <v>0</v>
      </c>
      <c r="B116" s="9" t="s">
        <v>1</v>
      </c>
      <c r="C116" s="10" t="s">
        <v>2</v>
      </c>
      <c r="D116" s="10" t="s">
        <v>118</v>
      </c>
      <c r="E116" s="10" t="s">
        <v>85</v>
      </c>
      <c r="F116" s="133" t="s">
        <v>89</v>
      </c>
      <c r="G116" s="134"/>
      <c r="H116" s="179" t="s">
        <v>6</v>
      </c>
      <c r="I116" s="180"/>
      <c r="J116" s="145" t="s">
        <v>7</v>
      </c>
      <c r="K116" s="145" t="s">
        <v>8</v>
      </c>
      <c r="L116" s="145" t="s">
        <v>9</v>
      </c>
      <c r="M116" s="145" t="s">
        <v>10</v>
      </c>
      <c r="N116" s="146" t="s">
        <v>11</v>
      </c>
    </row>
    <row r="117" spans="1:14" ht="165">
      <c r="A117" s="29">
        <v>1</v>
      </c>
      <c r="B117" s="73" t="s">
        <v>119</v>
      </c>
      <c r="C117" s="74"/>
      <c r="D117" s="74"/>
      <c r="E117" s="17">
        <v>3</v>
      </c>
      <c r="F117" s="104" t="s">
        <v>88</v>
      </c>
      <c r="G117" s="105"/>
      <c r="H117" s="181"/>
      <c r="I117" s="182"/>
      <c r="J117" s="30"/>
      <c r="K117" s="7">
        <f>I117+J117*I117</f>
        <v>0</v>
      </c>
      <c r="L117" s="7">
        <f>E117*I117</f>
        <v>0</v>
      </c>
      <c r="M117" s="7">
        <f>E117*K117</f>
        <v>0</v>
      </c>
      <c r="N117" s="94"/>
    </row>
    <row r="118" spans="1:14" ht="107.25" customHeight="1">
      <c r="A118" s="31">
        <v>2</v>
      </c>
      <c r="B118" s="75" t="s">
        <v>120</v>
      </c>
      <c r="C118" s="52"/>
      <c r="D118" s="52"/>
      <c r="E118" s="9">
        <v>8</v>
      </c>
      <c r="F118" s="104" t="s">
        <v>88</v>
      </c>
      <c r="G118" s="105"/>
      <c r="H118" s="181"/>
      <c r="I118" s="182"/>
      <c r="J118" s="148"/>
      <c r="K118" s="7">
        <f>I118+J118*I118</f>
        <v>0</v>
      </c>
      <c r="L118" s="7">
        <f t="shared" ref="L118:L124" si="48">E118*I118</f>
        <v>0</v>
      </c>
      <c r="M118" s="7">
        <f t="shared" ref="M118:M123" si="49">E118*K118</f>
        <v>0</v>
      </c>
      <c r="N118" s="95"/>
    </row>
    <row r="119" spans="1:14" ht="260.25" customHeight="1">
      <c r="A119" s="29">
        <v>3</v>
      </c>
      <c r="B119" s="75" t="s">
        <v>121</v>
      </c>
      <c r="C119" s="52"/>
      <c r="D119" s="52"/>
      <c r="E119" s="9">
        <v>10</v>
      </c>
      <c r="F119" s="106" t="s">
        <v>88</v>
      </c>
      <c r="G119" s="107"/>
      <c r="H119" s="183"/>
      <c r="I119" s="184"/>
      <c r="J119" s="32"/>
      <c r="K119" s="7">
        <f>I119+J119*I119</f>
        <v>0</v>
      </c>
      <c r="L119" s="7">
        <f t="shared" si="48"/>
        <v>0</v>
      </c>
      <c r="M119" s="7">
        <f>E119*K119</f>
        <v>0</v>
      </c>
      <c r="N119" s="95"/>
    </row>
    <row r="120" spans="1:14" ht="252.75" customHeight="1">
      <c r="A120" s="31">
        <v>4</v>
      </c>
      <c r="B120" s="76" t="s">
        <v>122</v>
      </c>
      <c r="C120" s="77"/>
      <c r="D120" s="77"/>
      <c r="E120" s="78">
        <v>10</v>
      </c>
      <c r="F120" s="108" t="s">
        <v>88</v>
      </c>
      <c r="G120" s="109"/>
      <c r="H120" s="185"/>
      <c r="I120" s="186"/>
      <c r="J120" s="33"/>
      <c r="K120" s="7">
        <f t="shared" ref="K120" si="50">I120+J120*I120</f>
        <v>0</v>
      </c>
      <c r="L120" s="7">
        <f t="shared" si="48"/>
        <v>0</v>
      </c>
      <c r="M120" s="7">
        <f t="shared" si="49"/>
        <v>0</v>
      </c>
      <c r="N120" s="96"/>
    </row>
    <row r="121" spans="1:14" ht="118.5" customHeight="1">
      <c r="A121" s="34">
        <v>5</v>
      </c>
      <c r="B121" s="79" t="s">
        <v>133</v>
      </c>
      <c r="C121" s="80"/>
      <c r="D121" s="80"/>
      <c r="E121" s="81">
        <v>10</v>
      </c>
      <c r="F121" s="102" t="s">
        <v>88</v>
      </c>
      <c r="G121" s="103"/>
      <c r="H121" s="187"/>
      <c r="I121" s="188"/>
      <c r="J121" s="35"/>
      <c r="K121" s="36">
        <f t="shared" ref="K121" si="51">I121+J121*I121</f>
        <v>0</v>
      </c>
      <c r="L121" s="7">
        <f t="shared" ref="L121" si="52">E121*I121</f>
        <v>0</v>
      </c>
      <c r="M121" s="7">
        <f t="shared" ref="M121" si="53">E121*K121</f>
        <v>0</v>
      </c>
      <c r="N121" s="97"/>
    </row>
    <row r="122" spans="1:14" ht="128.25" customHeight="1" thickBot="1">
      <c r="A122" s="31">
        <v>6</v>
      </c>
      <c r="B122" s="41" t="s">
        <v>123</v>
      </c>
      <c r="C122" s="74"/>
      <c r="D122" s="74"/>
      <c r="E122" s="17">
        <v>10</v>
      </c>
      <c r="F122" s="110" t="s">
        <v>88</v>
      </c>
      <c r="G122" s="111"/>
      <c r="H122" s="189"/>
      <c r="I122" s="190"/>
      <c r="J122" s="19"/>
      <c r="K122" s="7">
        <f>I122+J122*I122</f>
        <v>0</v>
      </c>
      <c r="L122" s="7">
        <f t="shared" si="48"/>
        <v>0</v>
      </c>
      <c r="M122" s="7">
        <f t="shared" si="49"/>
        <v>0</v>
      </c>
      <c r="N122" s="95"/>
    </row>
    <row r="123" spans="1:14" ht="73.5" customHeight="1" thickBot="1">
      <c r="A123" s="29">
        <v>7</v>
      </c>
      <c r="B123" s="99" t="s">
        <v>124</v>
      </c>
      <c r="C123" s="52"/>
      <c r="D123" s="52"/>
      <c r="E123" s="9">
        <v>3</v>
      </c>
      <c r="F123" s="104" t="s">
        <v>88</v>
      </c>
      <c r="G123" s="105"/>
      <c r="H123" s="181"/>
      <c r="I123" s="182"/>
      <c r="J123" s="148"/>
      <c r="K123" s="7">
        <f>I123+J123*I123</f>
        <v>0</v>
      </c>
      <c r="L123" s="7">
        <f t="shared" si="48"/>
        <v>0</v>
      </c>
      <c r="M123" s="7">
        <f t="shared" si="49"/>
        <v>0</v>
      </c>
      <c r="N123" s="95"/>
    </row>
    <row r="124" spans="1:14" ht="32.25" customHeight="1">
      <c r="A124" s="31">
        <v>8</v>
      </c>
      <c r="B124" s="75" t="s">
        <v>125</v>
      </c>
      <c r="C124" s="82"/>
      <c r="D124" s="82"/>
      <c r="E124" s="9">
        <v>5</v>
      </c>
      <c r="F124" s="100" t="s">
        <v>88</v>
      </c>
      <c r="G124" s="101"/>
      <c r="H124" s="181"/>
      <c r="I124" s="182"/>
      <c r="J124" s="147"/>
      <c r="K124" s="7">
        <f>I124+J124*I124</f>
        <v>0</v>
      </c>
      <c r="L124" s="7">
        <f t="shared" si="48"/>
        <v>0</v>
      </c>
      <c r="M124" s="7">
        <f>E124*K124</f>
        <v>0</v>
      </c>
      <c r="N124" s="95"/>
    </row>
    <row r="125" spans="1:14" ht="24" customHeight="1" thickBot="1">
      <c r="A125" s="37"/>
      <c r="B125" s="38"/>
      <c r="C125" s="38"/>
      <c r="D125" s="38"/>
      <c r="E125" s="38"/>
      <c r="F125" s="38"/>
      <c r="G125" s="38"/>
      <c r="H125" s="38"/>
      <c r="I125" s="38"/>
      <c r="J125" s="38"/>
      <c r="K125" s="39" t="s">
        <v>126</v>
      </c>
      <c r="L125" s="1">
        <f>SUM(L117:L124)</f>
        <v>0</v>
      </c>
      <c r="M125" s="1">
        <f>SUM(M117:M124)</f>
        <v>0</v>
      </c>
      <c r="N125" s="98"/>
    </row>
    <row r="126" spans="1:14" ht="51" customHeight="1" thickBot="1">
      <c r="A126" s="125" t="s">
        <v>127</v>
      </c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7"/>
    </row>
    <row r="127" spans="1:14" ht="16.5" customHeight="1">
      <c r="A127" s="112" t="s">
        <v>149</v>
      </c>
      <c r="B127" s="113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4"/>
    </row>
    <row r="128" spans="1:14" ht="30" customHeight="1">
      <c r="A128" s="9" t="s">
        <v>0</v>
      </c>
      <c r="B128" s="9" t="s">
        <v>1</v>
      </c>
      <c r="C128" s="9" t="s">
        <v>2</v>
      </c>
      <c r="D128" s="10" t="s">
        <v>118</v>
      </c>
      <c r="E128" s="131" t="s">
        <v>151</v>
      </c>
      <c r="F128" s="164"/>
      <c r="G128" s="131" t="s">
        <v>147</v>
      </c>
      <c r="H128" s="164"/>
      <c r="I128" s="9" t="s">
        <v>6</v>
      </c>
      <c r="J128" s="9" t="s">
        <v>146</v>
      </c>
      <c r="K128" s="9" t="s">
        <v>8</v>
      </c>
      <c r="L128" s="9" t="s">
        <v>9</v>
      </c>
      <c r="M128" s="9" t="s">
        <v>10</v>
      </c>
      <c r="N128" s="9"/>
    </row>
    <row r="129" spans="1:14">
      <c r="A129" s="56">
        <v>1</v>
      </c>
      <c r="B129" s="149" t="s">
        <v>139</v>
      </c>
      <c r="C129" s="150"/>
      <c r="D129" s="150"/>
      <c r="E129" s="165" t="s">
        <v>152</v>
      </c>
      <c r="F129" s="166"/>
      <c r="G129" s="169">
        <v>1</v>
      </c>
      <c r="H129" s="170"/>
      <c r="I129" s="151"/>
      <c r="J129" s="156"/>
      <c r="K129" s="18">
        <f>I129+J129*I129</f>
        <v>0</v>
      </c>
      <c r="L129" s="18">
        <f>G129*I129</f>
        <v>0</v>
      </c>
      <c r="M129" s="18">
        <f>G129*K129</f>
        <v>0</v>
      </c>
      <c r="N129" s="152"/>
    </row>
    <row r="130" spans="1:14">
      <c r="A130" s="11">
        <v>2</v>
      </c>
      <c r="B130" s="83" t="s">
        <v>140</v>
      </c>
      <c r="C130" s="84"/>
      <c r="D130" s="84"/>
      <c r="E130" s="165" t="s">
        <v>153</v>
      </c>
      <c r="F130" s="166"/>
      <c r="G130" s="169">
        <v>1</v>
      </c>
      <c r="H130" s="170"/>
      <c r="I130" s="40"/>
      <c r="J130" s="157"/>
      <c r="K130" s="13">
        <f t="shared" ref="K130:K133" si="54">I130+J130*I130</f>
        <v>0</v>
      </c>
      <c r="L130" s="13">
        <f>G130*I130</f>
        <v>0</v>
      </c>
      <c r="M130" s="13">
        <f>G130*K130</f>
        <v>0</v>
      </c>
      <c r="N130" s="87"/>
    </row>
    <row r="131" spans="1:14">
      <c r="A131" s="11">
        <v>3</v>
      </c>
      <c r="B131" s="83" t="s">
        <v>141</v>
      </c>
      <c r="C131" s="84"/>
      <c r="D131" s="84"/>
      <c r="E131" s="167" t="s">
        <v>154</v>
      </c>
      <c r="F131" s="168"/>
      <c r="G131" s="169">
        <v>3</v>
      </c>
      <c r="H131" s="170"/>
      <c r="I131" s="40"/>
      <c r="J131" s="157"/>
      <c r="K131" s="13">
        <f t="shared" si="54"/>
        <v>0</v>
      </c>
      <c r="L131" s="13">
        <f>G131*I131</f>
        <v>0</v>
      </c>
      <c r="M131" s="13">
        <f>G131*K131</f>
        <v>0</v>
      </c>
      <c r="N131" s="87"/>
    </row>
    <row r="132" spans="1:14">
      <c r="A132" s="11">
        <v>4</v>
      </c>
      <c r="B132" s="83" t="s">
        <v>142</v>
      </c>
      <c r="C132" s="84"/>
      <c r="D132" s="84"/>
      <c r="E132" s="165" t="s">
        <v>155</v>
      </c>
      <c r="F132" s="166"/>
      <c r="G132" s="169">
        <v>1</v>
      </c>
      <c r="H132" s="170"/>
      <c r="I132" s="40"/>
      <c r="J132" s="157"/>
      <c r="K132" s="13">
        <f t="shared" si="54"/>
        <v>0</v>
      </c>
      <c r="L132" s="13">
        <f>G132*I132</f>
        <v>0</v>
      </c>
      <c r="M132" s="13">
        <f>G132*K132</f>
        <v>0</v>
      </c>
      <c r="N132" s="87"/>
    </row>
    <row r="133" spans="1:14">
      <c r="A133" s="11">
        <v>5</v>
      </c>
      <c r="B133" s="83" t="s">
        <v>143</v>
      </c>
      <c r="C133" s="84"/>
      <c r="D133" s="84"/>
      <c r="E133" s="165" t="s">
        <v>153</v>
      </c>
      <c r="F133" s="166"/>
      <c r="G133" s="169">
        <v>1</v>
      </c>
      <c r="H133" s="170"/>
      <c r="I133" s="40"/>
      <c r="J133" s="157"/>
      <c r="K133" s="13">
        <f t="shared" si="54"/>
        <v>0</v>
      </c>
      <c r="L133" s="13">
        <f>G133*I133</f>
        <v>0</v>
      </c>
      <c r="M133" s="13">
        <f>G133*K133</f>
        <v>0</v>
      </c>
      <c r="N133" s="87"/>
    </row>
    <row r="134" spans="1:14">
      <c r="A134" s="11">
        <v>6</v>
      </c>
      <c r="B134" s="83" t="s">
        <v>144</v>
      </c>
      <c r="C134" s="84"/>
      <c r="D134" s="84"/>
      <c r="E134" s="165" t="s">
        <v>153</v>
      </c>
      <c r="F134" s="166"/>
      <c r="G134" s="169">
        <v>1</v>
      </c>
      <c r="H134" s="170"/>
      <c r="I134" s="40"/>
      <c r="J134" s="157"/>
      <c r="K134" s="13">
        <f>I134+J134*I134</f>
        <v>0</v>
      </c>
      <c r="L134" s="13">
        <f>G134*I134</f>
        <v>0</v>
      </c>
      <c r="M134" s="13">
        <f>G134*K134</f>
        <v>0</v>
      </c>
      <c r="N134" s="87"/>
    </row>
    <row r="135" spans="1:14" ht="17.25" thickBot="1">
      <c r="A135" s="22"/>
      <c r="B135" s="54"/>
      <c r="C135" s="54"/>
      <c r="D135" s="54"/>
      <c r="E135" s="23"/>
      <c r="F135" s="23"/>
      <c r="G135" s="23"/>
      <c r="H135" s="23"/>
      <c r="I135" s="24"/>
      <c r="J135" s="24"/>
      <c r="K135" s="25" t="s">
        <v>63</v>
      </c>
      <c r="L135" s="26">
        <f>SUM(L129:L134)</f>
        <v>0</v>
      </c>
      <c r="M135" s="27">
        <f>SUM(M129:M134)</f>
        <v>0</v>
      </c>
      <c r="N135" s="92"/>
    </row>
    <row r="136" spans="1:14" ht="15">
      <c r="A136" s="115" t="s">
        <v>84</v>
      </c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7"/>
    </row>
    <row r="137" spans="1:14" ht="15.75" thickBot="1">
      <c r="A137" s="118"/>
      <c r="B137" s="119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20"/>
    </row>
    <row r="138" spans="1:14" s="2" customFormat="1" ht="18" customHeight="1">
      <c r="A138" s="122" t="s">
        <v>148</v>
      </c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4"/>
    </row>
    <row r="139" spans="1:14" s="2" customFormat="1" ht="18" customHeight="1">
      <c r="A139" s="9" t="s">
        <v>0</v>
      </c>
      <c r="B139" s="68" t="s">
        <v>150</v>
      </c>
      <c r="C139" s="68" t="s">
        <v>2</v>
      </c>
      <c r="D139" s="68" t="s">
        <v>118</v>
      </c>
      <c r="E139" s="68" t="s">
        <v>85</v>
      </c>
      <c r="F139" s="171" t="s">
        <v>89</v>
      </c>
      <c r="G139" s="172"/>
      <c r="H139" s="171" t="s">
        <v>6</v>
      </c>
      <c r="I139" s="172"/>
      <c r="J139" s="68" t="s">
        <v>146</v>
      </c>
      <c r="K139" s="68" t="s">
        <v>8</v>
      </c>
      <c r="L139" s="68" t="s">
        <v>9</v>
      </c>
      <c r="M139" s="68" t="s">
        <v>10</v>
      </c>
      <c r="N139" s="160"/>
    </row>
    <row r="140" spans="1:14" s="5" customFormat="1" ht="31.5" customHeight="1">
      <c r="A140" s="6">
        <v>1</v>
      </c>
      <c r="B140" s="85" t="s">
        <v>131</v>
      </c>
      <c r="C140" s="4"/>
      <c r="D140" s="4"/>
      <c r="E140" s="4">
        <v>12</v>
      </c>
      <c r="F140" s="173" t="s">
        <v>88</v>
      </c>
      <c r="G140" s="174"/>
      <c r="H140" s="177"/>
      <c r="I140" s="178"/>
      <c r="J140" s="161"/>
      <c r="K140" s="162">
        <f>I140+J140*I140</f>
        <v>0</v>
      </c>
      <c r="L140" s="162">
        <f>E140*I140</f>
        <v>0</v>
      </c>
      <c r="M140" s="162">
        <f>E140*K140</f>
        <v>0</v>
      </c>
      <c r="N140" s="163"/>
    </row>
    <row r="141" spans="1:14" s="5" customFormat="1" ht="36" customHeight="1">
      <c r="A141" s="4">
        <v>2</v>
      </c>
      <c r="B141" s="85" t="s">
        <v>132</v>
      </c>
      <c r="C141" s="86"/>
      <c r="D141" s="85"/>
      <c r="E141" s="85">
        <v>2</v>
      </c>
      <c r="F141" s="175" t="s">
        <v>88</v>
      </c>
      <c r="G141" s="176"/>
      <c r="H141" s="175"/>
      <c r="I141" s="176"/>
      <c r="J141" s="161"/>
      <c r="K141" s="162">
        <f>I141+J141*I141</f>
        <v>0</v>
      </c>
      <c r="L141" s="162">
        <f>E141*I141</f>
        <v>0</v>
      </c>
      <c r="M141" s="162">
        <f>E141*K141</f>
        <v>0</v>
      </c>
      <c r="N141" s="163"/>
    </row>
    <row r="142" spans="1:14" ht="26.25" customHeight="1" thickBot="1">
      <c r="A142" s="121" t="s">
        <v>63</v>
      </c>
      <c r="B142" s="121"/>
      <c r="C142" s="121"/>
      <c r="D142" s="121"/>
      <c r="E142" s="121"/>
      <c r="F142" s="121"/>
      <c r="G142" s="121"/>
      <c r="H142" s="121"/>
      <c r="I142" s="121"/>
      <c r="J142" s="121"/>
      <c r="K142" s="121"/>
      <c r="L142" s="158">
        <f>SUM(L140:L141)</f>
        <v>0</v>
      </c>
      <c r="M142" s="159">
        <f>SUM(M140:M141)</f>
        <v>0</v>
      </c>
    </row>
  </sheetData>
  <mergeCells count="46">
    <mergeCell ref="H123:I123"/>
    <mergeCell ref="H124:I124"/>
    <mergeCell ref="H118:I118"/>
    <mergeCell ref="H119:I119"/>
    <mergeCell ref="H120:I120"/>
    <mergeCell ref="H121:I121"/>
    <mergeCell ref="H122:I122"/>
    <mergeCell ref="F139:G139"/>
    <mergeCell ref="F140:G140"/>
    <mergeCell ref="F141:G141"/>
    <mergeCell ref="H139:I139"/>
    <mergeCell ref="H140:I140"/>
    <mergeCell ref="H141:I141"/>
    <mergeCell ref="E131:F131"/>
    <mergeCell ref="E132:F132"/>
    <mergeCell ref="E133:F133"/>
    <mergeCell ref="E134:F134"/>
    <mergeCell ref="G128:H128"/>
    <mergeCell ref="G129:H129"/>
    <mergeCell ref="G130:H130"/>
    <mergeCell ref="G131:H131"/>
    <mergeCell ref="G132:H132"/>
    <mergeCell ref="G133:H133"/>
    <mergeCell ref="G134:H134"/>
    <mergeCell ref="A3:N3"/>
    <mergeCell ref="A115:N115"/>
    <mergeCell ref="A112:N113"/>
    <mergeCell ref="F116:G116"/>
    <mergeCell ref="F117:G117"/>
    <mergeCell ref="H116:I116"/>
    <mergeCell ref="H117:I117"/>
    <mergeCell ref="F124:G124"/>
    <mergeCell ref="F121:G121"/>
    <mergeCell ref="F118:G118"/>
    <mergeCell ref="F119:G119"/>
    <mergeCell ref="F120:G120"/>
    <mergeCell ref="F122:G122"/>
    <mergeCell ref="F123:G123"/>
    <mergeCell ref="A127:N127"/>
    <mergeCell ref="A136:N137"/>
    <mergeCell ref="A142:K142"/>
    <mergeCell ref="A138:M138"/>
    <mergeCell ref="A126:N126"/>
    <mergeCell ref="E128:F128"/>
    <mergeCell ref="E129:F129"/>
    <mergeCell ref="E130:F130"/>
  </mergeCells>
  <phoneticPr fontId="5" type="noConversion"/>
  <pageMargins left="0.7" right="0.7" top="0.75" bottom="0.75" header="0.3" footer="0.3"/>
  <pageSetup paperSize="9" scale="60" fitToHeight="4" orientation="landscape" r:id="rId1"/>
  <headerFooter>
    <oddHeader>&amp;C&amp;"Arial Narrow,Normalny"Formularz cenowy&amp;R&amp;"Arial Narrow,Normalny"Załącznik nr 7</oddHeader>
  </headerFooter>
  <rowBreaks count="1" manualBreakCount="1">
    <brk id="9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1-4</vt:lpstr>
      <vt:lpstr>'zadanie 1-4'!Obszar_wydruku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Budzynski, Tomasz {DEEP~Warsaw Dia}</dc:creator>
  <cp:lastModifiedBy>user</cp:lastModifiedBy>
  <cp:lastPrinted>2024-11-21T10:30:14Z</cp:lastPrinted>
  <dcterms:created xsi:type="dcterms:W3CDTF">2018-09-14T07:42:31Z</dcterms:created>
  <dcterms:modified xsi:type="dcterms:W3CDTF">2024-11-21T12:20:27Z</dcterms:modified>
</cp:coreProperties>
</file>