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SWZ z załącznikami 2025\Zał. nr 1 Formularze ofertowe\"/>
    </mc:Choice>
  </mc:AlternateContent>
  <xr:revisionPtr revIDLastSave="0" documentId="13_ncr:1_{94547092-6D32-4536-9179-F5B8CB5729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" sheetId="1" r:id="rId1"/>
  </sheets>
  <definedNames>
    <definedName name="_xlnm.Print_Area" localSheetId="0">'Formularz ofertowy'!$B$1:$O$121</definedName>
  </definedNames>
  <calcPr calcId="191029"/>
</workbook>
</file>

<file path=xl/calcChain.xml><?xml version="1.0" encoding="utf-8"?>
<calcChain xmlns="http://schemas.openxmlformats.org/spreadsheetml/2006/main">
  <c r="I80" i="1" l="1"/>
  <c r="I79" i="1"/>
  <c r="I78" i="1"/>
  <c r="I77" i="1"/>
  <c r="I76" i="1"/>
  <c r="I75" i="1"/>
  <c r="I74" i="1"/>
  <c r="K74" i="1" s="1"/>
  <c r="I73" i="1"/>
  <c r="I72" i="1"/>
  <c r="I71" i="1"/>
  <c r="I70" i="1"/>
  <c r="K70" i="1" s="1"/>
  <c r="I69" i="1"/>
  <c r="I68" i="1"/>
  <c r="I67" i="1"/>
  <c r="I66" i="1"/>
  <c r="K66" i="1" s="1"/>
  <c r="I65" i="1"/>
  <c r="I64" i="1"/>
  <c r="I63" i="1"/>
  <c r="I62" i="1"/>
  <c r="I61" i="1"/>
  <c r="I60" i="1"/>
  <c r="I59" i="1"/>
  <c r="I58" i="1"/>
  <c r="K58" i="1" s="1"/>
  <c r="I57" i="1"/>
  <c r="I56" i="1"/>
  <c r="I55" i="1"/>
  <c r="I54" i="1"/>
  <c r="K54" i="1" s="1"/>
  <c r="I53" i="1"/>
  <c r="I52" i="1"/>
  <c r="I51" i="1"/>
  <c r="I50" i="1"/>
  <c r="K50" i="1" s="1"/>
  <c r="I49" i="1"/>
  <c r="I48" i="1"/>
  <c r="I47" i="1"/>
  <c r="I46" i="1"/>
  <c r="K46" i="1" s="1"/>
  <c r="I45" i="1"/>
  <c r="I44" i="1"/>
  <c r="I43" i="1"/>
  <c r="I42" i="1"/>
  <c r="K42" i="1" s="1"/>
  <c r="I41" i="1"/>
  <c r="I40" i="1"/>
  <c r="I39" i="1"/>
  <c r="I38" i="1"/>
  <c r="I37" i="1"/>
  <c r="I36" i="1"/>
  <c r="I35" i="1"/>
  <c r="I34" i="1"/>
  <c r="K34" i="1" s="1"/>
  <c r="I33" i="1"/>
  <c r="I32" i="1"/>
  <c r="I31" i="1"/>
  <c r="I30" i="1"/>
  <c r="F82" i="1" s="1"/>
  <c r="L75" i="1" l="1"/>
  <c r="L35" i="1"/>
  <c r="L47" i="1"/>
  <c r="L39" i="1"/>
  <c r="L63" i="1"/>
  <c r="L52" i="1"/>
  <c r="L64" i="1"/>
  <c r="L57" i="1"/>
  <c r="L69" i="1"/>
  <c r="L55" i="1"/>
  <c r="L79" i="1"/>
  <c r="K38" i="1"/>
  <c r="L38" i="1" s="1"/>
  <c r="K62" i="1"/>
  <c r="L62" i="1" s="1"/>
  <c r="K78" i="1"/>
  <c r="L78" i="1" s="1"/>
  <c r="L34" i="1"/>
  <c r="L42" i="1"/>
  <c r="L46" i="1"/>
  <c r="L50" i="1"/>
  <c r="L54" i="1"/>
  <c r="L58" i="1"/>
  <c r="L66" i="1"/>
  <c r="L70" i="1"/>
  <c r="L74" i="1"/>
  <c r="K31" i="1"/>
  <c r="L31" i="1" s="1"/>
  <c r="K43" i="1"/>
  <c r="L43" i="1" s="1"/>
  <c r="K51" i="1"/>
  <c r="L51" i="1" s="1"/>
  <c r="K59" i="1"/>
  <c r="L59" i="1" s="1"/>
  <c r="K67" i="1"/>
  <c r="L67" i="1" s="1"/>
  <c r="K71" i="1"/>
  <c r="L71" i="1" s="1"/>
  <c r="K75" i="1"/>
  <c r="K79" i="1"/>
  <c r="K35" i="1"/>
  <c r="K39" i="1"/>
  <c r="K47" i="1"/>
  <c r="K55" i="1"/>
  <c r="K63" i="1"/>
  <c r="K32" i="1"/>
  <c r="L32" i="1" s="1"/>
  <c r="K36" i="1"/>
  <c r="L36" i="1" s="1"/>
  <c r="K40" i="1"/>
  <c r="L40" i="1" s="1"/>
  <c r="K44" i="1"/>
  <c r="L44" i="1" s="1"/>
  <c r="K48" i="1"/>
  <c r="L48" i="1" s="1"/>
  <c r="K52" i="1"/>
  <c r="K56" i="1"/>
  <c r="L56" i="1" s="1"/>
  <c r="K60" i="1"/>
  <c r="L60" i="1" s="1"/>
  <c r="K64" i="1"/>
  <c r="K68" i="1"/>
  <c r="L68" i="1" s="1"/>
  <c r="K72" i="1"/>
  <c r="L72" i="1" s="1"/>
  <c r="K76" i="1"/>
  <c r="L76" i="1" s="1"/>
  <c r="K80" i="1"/>
  <c r="L80" i="1" s="1"/>
  <c r="K30" i="1"/>
  <c r="L30" i="1" s="1"/>
  <c r="K33" i="1"/>
  <c r="L33" i="1" s="1"/>
  <c r="K37" i="1"/>
  <c r="L37" i="1" s="1"/>
  <c r="K41" i="1"/>
  <c r="L41" i="1" s="1"/>
  <c r="K45" i="1"/>
  <c r="L45" i="1" s="1"/>
  <c r="K49" i="1"/>
  <c r="L49" i="1" s="1"/>
  <c r="K53" i="1"/>
  <c r="L53" i="1" s="1"/>
  <c r="K57" i="1"/>
  <c r="K61" i="1"/>
  <c r="L61" i="1" s="1"/>
  <c r="K65" i="1"/>
  <c r="L65" i="1" s="1"/>
  <c r="K69" i="1"/>
  <c r="K73" i="1"/>
  <c r="L73" i="1" s="1"/>
  <c r="K77" i="1"/>
  <c r="L77" i="1" s="1"/>
  <c r="F83" i="1" l="1"/>
  <c r="B26" i="1" s="1"/>
</calcChain>
</file>

<file path=xl/sharedStrings.xml><?xml version="1.0" encoding="utf-8"?>
<sst xmlns="http://schemas.openxmlformats.org/spreadsheetml/2006/main" count="243" uniqueCount="199">
  <si>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</si>
  <si>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</si>
  <si>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</si>
  <si>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</si>
  <si>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</si>
  <si>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</si>
  <si>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</si>
  <si>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</si>
  <si>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</si>
  <si>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</si>
  <si>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</si>
  <si>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>157</t>
  </si>
  <si>
    <t>SZUK-PĘDR</t>
  </si>
  <si>
    <t>Badanie zapędraczenia gleby - dół o objętości 0,5 m3</t>
  </si>
  <si>
    <t>SZT</t>
  </si>
  <si>
    <t>188</t>
  </si>
  <si>
    <t>OPR-SC</t>
  </si>
  <si>
    <t>Opryskiwanie szkółek opryskiwaczem ciągnikowym</t>
  </si>
  <si>
    <t>HA</t>
  </si>
  <si>
    <t>206</t>
  </si>
  <si>
    <t>GRAB-R</t>
  </si>
  <si>
    <t>Wygrabianie powierzchni z korzeni i pozostałości drzewnych</t>
  </si>
  <si>
    <t>AR</t>
  </si>
  <si>
    <t>210</t>
  </si>
  <si>
    <t>OSŁ-ATM</t>
  </si>
  <si>
    <t>Osłona szkółki przed ujemnymi wpływami atmosferycznymi</t>
  </si>
  <si>
    <t>211</t>
  </si>
  <si>
    <t>OSŁ-REG</t>
  </si>
  <si>
    <t>Regulowanie położenia osłon</t>
  </si>
  <si>
    <t>213</t>
  </si>
  <si>
    <t>PRZEZ-NAM</t>
  </si>
  <si>
    <t>Przerzedzanie siewów z pieleniem</t>
  </si>
  <si>
    <t>219</t>
  </si>
  <si>
    <t>ZAŁ-1</t>
  </si>
  <si>
    <t>Załadunek lub rozładunek sadzonek - 1 latek</t>
  </si>
  <si>
    <t>TSZT</t>
  </si>
  <si>
    <t>220</t>
  </si>
  <si>
    <t>ZAŁ-2</t>
  </si>
  <si>
    <t>Załadunek lub rozładunek sadzonek - 2-3 latek</t>
  </si>
  <si>
    <t>221</t>
  </si>
  <si>
    <t>ZAŁ-4</t>
  </si>
  <si>
    <t>Załadunek lub rozładunek sadzonek - 4-5 latek</t>
  </si>
  <si>
    <t>223</t>
  </si>
  <si>
    <t>NAW-MINEC</t>
  </si>
  <si>
    <t>Nawożenie mineralne w sadzonkach -wykonywane mechanicznie</t>
  </si>
  <si>
    <t>224</t>
  </si>
  <si>
    <t>SIEW-KC</t>
  </si>
  <si>
    <t>Rozsiew kompostu rozrzutnikiem</t>
  </si>
  <si>
    <t>M3P</t>
  </si>
  <si>
    <t>226</t>
  </si>
  <si>
    <t>SIEW-WAP</t>
  </si>
  <si>
    <t>Rozsiew wapna nawozowego</t>
  </si>
  <si>
    <t>227</t>
  </si>
  <si>
    <t>NAW-MIND</t>
  </si>
  <si>
    <t>Nawożenie mineralne  dolistne</t>
  </si>
  <si>
    <t>245</t>
  </si>
  <si>
    <t>PIEL-RN</t>
  </si>
  <si>
    <t>Pielenie w rzędach lub pasach - dla Db i Bk również w okresie wschodów</t>
  </si>
  <si>
    <t>246</t>
  </si>
  <si>
    <t>PIEL-RN1</t>
  </si>
  <si>
    <t>Pielenie w rzędach lub pasach w okresie wschodów</t>
  </si>
  <si>
    <t>250</t>
  </si>
  <si>
    <t>KOSZ-ZIEL</t>
  </si>
  <si>
    <t>Ścięcie i rozdrobnienie zielonek na ugorach</t>
  </si>
  <si>
    <t>251</t>
  </si>
  <si>
    <t>SPUL-C</t>
  </si>
  <si>
    <t>Spulchnianie gleby na międzyrzędach opielaczem wielorzędowym</t>
  </si>
  <si>
    <t>252</t>
  </si>
  <si>
    <t>SPUL-SC</t>
  </si>
  <si>
    <t>Spulchnianie gleby</t>
  </si>
  <si>
    <t>253</t>
  </si>
  <si>
    <t>BRON-SC</t>
  </si>
  <si>
    <t>Bronowanie</t>
  </si>
  <si>
    <t>256</t>
  </si>
  <si>
    <t>WYOR-CK</t>
  </si>
  <si>
    <t>Wyorywanie i podcinanie sadzonek ciągnikowym wyorywaczem klamrowych</t>
  </si>
  <si>
    <t>257</t>
  </si>
  <si>
    <t>WYOR-CS</t>
  </si>
  <si>
    <t>Wyorywanie lub podcinanie sadzonek ciągnikowym podcinaczem sekcyjnym</t>
  </si>
  <si>
    <t>258</t>
  </si>
  <si>
    <t>ORKA-ŁOP</t>
  </si>
  <si>
    <t>Orka łopatą mechaniczną</t>
  </si>
  <si>
    <t>259</t>
  </si>
  <si>
    <t>WŁÓK-SC</t>
  </si>
  <si>
    <t>Wyrównywanie powierzchni włóką</t>
  </si>
  <si>
    <t>267</t>
  </si>
  <si>
    <t>SIEW-PRC</t>
  </si>
  <si>
    <t>Siew nasion rzutem</t>
  </si>
  <si>
    <t>272</t>
  </si>
  <si>
    <t>SPUL-R</t>
  </si>
  <si>
    <t>Spulchnianie gleby na międzyrzędach - dla DB i BK również w okresie wschodów</t>
  </si>
  <si>
    <t>273</t>
  </si>
  <si>
    <t>SPUL-R1</t>
  </si>
  <si>
    <t>Spulchnianie gleby na międzyrzędach w okresie wschodów motyką.</t>
  </si>
  <si>
    <t>287</t>
  </si>
  <si>
    <t>WAŁ-FOL</t>
  </si>
  <si>
    <t>Wałowanie</t>
  </si>
  <si>
    <t>290</t>
  </si>
  <si>
    <t>SIEW-DC</t>
  </si>
  <si>
    <t>Siew nasion drobnych</t>
  </si>
  <si>
    <t>295</t>
  </si>
  <si>
    <t>NAW-MINER</t>
  </si>
  <si>
    <t>Nawożenie mineralne w sadzonkach -wykonywane ręcznie</t>
  </si>
  <si>
    <t>306</t>
  </si>
  <si>
    <t>WYJ 1R</t>
  </si>
  <si>
    <t>Wyjęcie 1-latek</t>
  </si>
  <si>
    <t>307</t>
  </si>
  <si>
    <t>WYJ 2-3L</t>
  </si>
  <si>
    <t>Wyjęcie 2-3 latek</t>
  </si>
  <si>
    <t>308</t>
  </si>
  <si>
    <t>WYJ 4-5L</t>
  </si>
  <si>
    <t>Wyjęcie materiału 4-5 letniego</t>
  </si>
  <si>
    <t>310</t>
  </si>
  <si>
    <t>ROZŁ-SUB</t>
  </si>
  <si>
    <t>Przygotowanie substratu do ponownego obsiewu</t>
  </si>
  <si>
    <t>313</t>
  </si>
  <si>
    <t>SIEW-R</t>
  </si>
  <si>
    <t>Siew nasion</t>
  </si>
  <si>
    <t>328</t>
  </si>
  <si>
    <t>PIEL-NAM</t>
  </si>
  <si>
    <t>Pielenie z wyniesieniem chwastów</t>
  </si>
  <si>
    <t>329</t>
  </si>
  <si>
    <t>ŻEL-1</t>
  </si>
  <si>
    <t>Żelowanie 1-latek</t>
  </si>
  <si>
    <t>330</t>
  </si>
  <si>
    <t>ŻEL-2</t>
  </si>
  <si>
    <t>Żelowanie 2-latek</t>
  </si>
  <si>
    <t>334</t>
  </si>
  <si>
    <t>GLEBOSZ</t>
  </si>
  <si>
    <t>Głęboszowanie na szkółce</t>
  </si>
  <si>
    <t>338</t>
  </si>
  <si>
    <t>N-ZSGDNSO</t>
  </si>
  <si>
    <t>Zbiór szyszek z gospodarczych drzewostanów nasiennych sosnowych</t>
  </si>
  <si>
    <t>KG</t>
  </si>
  <si>
    <t>360</t>
  </si>
  <si>
    <t>ZB-NASDB</t>
  </si>
  <si>
    <t>Zbiór nasion dęba</t>
  </si>
  <si>
    <t>361</t>
  </si>
  <si>
    <t>ZB-NASBK</t>
  </si>
  <si>
    <t>Zbiór nasion buka</t>
  </si>
  <si>
    <t>362</t>
  </si>
  <si>
    <t>ZB-NASBRZ</t>
  </si>
  <si>
    <t>Zbiór nasion brzozy</t>
  </si>
  <si>
    <t>363</t>
  </si>
  <si>
    <t>ZB-NASLP</t>
  </si>
  <si>
    <t>Zbiór nasion lipy</t>
  </si>
  <si>
    <t>364</t>
  </si>
  <si>
    <t>ZB-NASGB</t>
  </si>
  <si>
    <t>Zbiór nasion graba</t>
  </si>
  <si>
    <t>366</t>
  </si>
  <si>
    <t>ZB-NAS OL</t>
  </si>
  <si>
    <t>Zbiór nasion olszy</t>
  </si>
  <si>
    <t>368</t>
  </si>
  <si>
    <t>ZB-NASKL</t>
  </si>
  <si>
    <t>Zbiór nasion klonów</t>
  </si>
  <si>
    <t>369</t>
  </si>
  <si>
    <t>ZB-NASP</t>
  </si>
  <si>
    <t>Zbiór nasion pozostałych gatunków</t>
  </si>
  <si>
    <t>370</t>
  </si>
  <si>
    <t>GODZ RH8</t>
  </si>
  <si>
    <t>Prace wykonywane ręcznie</t>
  </si>
  <si>
    <t>H</t>
  </si>
  <si>
    <t>372</t>
  </si>
  <si>
    <t>GODZ PILA</t>
  </si>
  <si>
    <t>Prace wykonywane ręcznie z użyciem pilarki</t>
  </si>
  <si>
    <t>373</t>
  </si>
  <si>
    <t>GODZ RU8</t>
  </si>
  <si>
    <t>Prace godzinowe ręczne z urządzeniem</t>
  </si>
  <si>
    <t>380</t>
  </si>
  <si>
    <t>GODZ MH8</t>
  </si>
  <si>
    <t>Prace wykonywane innym sprzętem mechaniczny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</si>
  <si>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</si>
  <si>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</si>
  <si>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</si>
  <si>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</si>
  <si>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</si>
  <si>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</si>
  <si>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</si>
  <si>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</si>
  <si>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</si>
  <si>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</si>
  <si>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</si>
  <si>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</si>
  <si>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</si>
  <si>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</si>
  <si>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5 tego zamówienia: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</si>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</sst>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left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right" vertical="top"/>
    </xf>
    <xf numFmtId="0" fontId="2" fillId="3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0" fontId="1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view="pageBreakPreview" zoomScale="60" zoomScaleNormal="100" workbookViewId="0">
      <selection activeCell="B22" sqref="B22:I22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6" t="s">
        <v>177</v>
      </c>
      <c r="J2" s="16"/>
      <c r="K2" s="16"/>
      <c r="L2" s="16"/>
      <c r="M2" s="16"/>
      <c r="N2" s="16"/>
      <c r="O2" s="16"/>
    </row>
    <row r="3" spans="2:15" s="1" customFormat="1" ht="28.7" customHeight="1" x14ac:dyDescent="0.2">
      <c r="B3" s="11"/>
      <c r="C3" s="11"/>
      <c r="D3" s="11"/>
      <c r="E3" s="11"/>
    </row>
    <row r="4" spans="2:15" s="1" customFormat="1" ht="2.65" customHeight="1" x14ac:dyDescent="0.2">
      <c r="B4" s="18"/>
      <c r="C4" s="18"/>
      <c r="D4" s="18"/>
    </row>
    <row r="5" spans="2:15" s="1" customFormat="1" ht="28.7" customHeight="1" x14ac:dyDescent="0.2">
      <c r="B5" s="11"/>
      <c r="C5" s="11"/>
      <c r="D5" s="11"/>
      <c r="E5" s="11"/>
    </row>
    <row r="6" spans="2:15" s="1" customFormat="1" ht="2.65" customHeight="1" x14ac:dyDescent="0.2">
      <c r="B6" s="18"/>
      <c r="C6" s="18"/>
      <c r="D6" s="18"/>
    </row>
    <row r="7" spans="2:15" s="1" customFormat="1" ht="28.7" customHeight="1" x14ac:dyDescent="0.2">
      <c r="B7" s="11"/>
      <c r="C7" s="11"/>
      <c r="D7" s="11"/>
      <c r="E7" s="11"/>
    </row>
    <row r="8" spans="2:15" s="1" customFormat="1" ht="5.25" customHeight="1" x14ac:dyDescent="0.2">
      <c r="B8" s="18"/>
      <c r="C8" s="18"/>
      <c r="D8" s="18"/>
    </row>
    <row r="9" spans="2:15" s="1" customFormat="1" ht="4.3499999999999996" customHeight="1" x14ac:dyDescent="0.2"/>
    <row r="10" spans="2:15" s="1" customFormat="1" ht="6.95" customHeight="1" x14ac:dyDescent="0.2">
      <c r="B10" s="38" t="s">
        <v>178</v>
      </c>
      <c r="C10" s="38"/>
      <c r="D10" s="38"/>
    </row>
    <row r="11" spans="2:15" s="1" customFormat="1" ht="12.2" customHeight="1" x14ac:dyDescent="0.2">
      <c r="B11" s="38"/>
      <c r="C11" s="38"/>
      <c r="D11" s="38"/>
      <c r="G11" s="31" t="s">
        <v>179</v>
      </c>
      <c r="H11" s="31"/>
      <c r="I11" s="31"/>
      <c r="J11" s="31"/>
      <c r="K11" s="31"/>
      <c r="L11" s="31"/>
      <c r="M11" s="31"/>
      <c r="N11" s="31"/>
    </row>
    <row r="12" spans="2:15" s="1" customFormat="1" ht="7.9" customHeight="1" x14ac:dyDescent="0.2">
      <c r="G12" s="31"/>
      <c r="H12" s="31"/>
      <c r="I12" s="31"/>
      <c r="J12" s="31"/>
      <c r="K12" s="31"/>
      <c r="L12" s="31"/>
      <c r="M12" s="31"/>
      <c r="N12" s="31"/>
    </row>
    <row r="13" spans="2:15" s="1" customFormat="1" ht="20.25" customHeight="1" x14ac:dyDescent="0.2"/>
    <row r="14" spans="2:15" s="1" customFormat="1" ht="24" customHeight="1" x14ac:dyDescent="0.2">
      <c r="E14" s="23" t="s">
        <v>180</v>
      </c>
      <c r="F14" s="23"/>
      <c r="G14" s="23"/>
    </row>
    <row r="15" spans="2:15" s="1" customFormat="1" ht="43.15" customHeight="1" x14ac:dyDescent="0.2"/>
    <row r="16" spans="2:15" s="1" customFormat="1" ht="20.85" customHeight="1" x14ac:dyDescent="0.2">
      <c r="B16" s="14" t="s">
        <v>181</v>
      </c>
      <c r="C16" s="14"/>
      <c r="D16" s="14"/>
      <c r="E16" s="14"/>
      <c r="F16" s="14"/>
      <c r="G16" s="14"/>
      <c r="H16" s="14"/>
      <c r="I16" s="14"/>
    </row>
    <row r="17" spans="2:13" s="1" customFormat="1" ht="2.65" customHeight="1" x14ac:dyDescent="0.2"/>
    <row r="18" spans="2:13" s="1" customFormat="1" ht="20.85" customHeight="1" x14ac:dyDescent="0.2">
      <c r="B18" s="14" t="s">
        <v>182</v>
      </c>
      <c r="C18" s="14"/>
      <c r="D18" s="14"/>
      <c r="E18" s="14"/>
      <c r="F18" s="14"/>
      <c r="G18" s="14"/>
      <c r="H18" s="14"/>
      <c r="I18" s="14"/>
    </row>
    <row r="19" spans="2:13" s="1" customFormat="1" ht="2.65" customHeight="1" x14ac:dyDescent="0.2"/>
    <row r="20" spans="2:13" s="1" customFormat="1" ht="20.85" customHeight="1" x14ac:dyDescent="0.2">
      <c r="B20" s="14" t="s">
        <v>183</v>
      </c>
      <c r="C20" s="14"/>
      <c r="D20" s="14"/>
      <c r="E20" s="14"/>
      <c r="F20" s="14"/>
      <c r="G20" s="14"/>
      <c r="H20" s="14"/>
      <c r="I20" s="14"/>
    </row>
    <row r="21" spans="2:13" s="1" customFormat="1" ht="2.65" customHeight="1" x14ac:dyDescent="0.2"/>
    <row r="22" spans="2:13" s="1" customFormat="1" ht="20.85" customHeight="1" x14ac:dyDescent="0.2">
      <c r="B22" s="14" t="s">
        <v>184</v>
      </c>
      <c r="C22" s="14"/>
      <c r="D22" s="14"/>
      <c r="E22" s="14"/>
      <c r="F22" s="14"/>
      <c r="G22" s="14"/>
      <c r="H22" s="14"/>
      <c r="I22" s="14"/>
    </row>
    <row r="23" spans="2:13" s="1" customFormat="1" ht="34.700000000000003" customHeight="1" x14ac:dyDescent="0.2"/>
    <row r="24" spans="2:13" s="1" customFormat="1" ht="50.1" customHeight="1" x14ac:dyDescent="0.2">
      <c r="B24" s="33" t="s">
        <v>185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</row>
    <row r="25" spans="2:13" s="1" customFormat="1" ht="2.65" customHeight="1" x14ac:dyDescent="0.2"/>
    <row r="26" spans="2:13" s="1" customFormat="1" ht="50.1" customHeight="1" x14ac:dyDescent="0.2">
      <c r="B26" s="34" t="str">
        <f xml:space="preserve"> "1.  Za wykonanie przedmiotu zamówienia w tym Pakiecie oferujemy następujące wynagrodzenie brutto: " &amp; TEXT(F83,"#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3" s="1" customFormat="1" ht="28.7" customHeight="1" x14ac:dyDescent="0.2"/>
    <row r="28" spans="2:13" s="1" customFormat="1" ht="9" customHeight="1" x14ac:dyDescent="0.2"/>
    <row r="29" spans="2:13" s="1" customFormat="1" ht="45.4" customHeight="1" x14ac:dyDescent="0.2">
      <c r="B29" s="2" t="s">
        <v>0</v>
      </c>
      <c r="C29" s="3" t="s">
        <v>1</v>
      </c>
      <c r="D29" s="4" t="s">
        <v>2</v>
      </c>
      <c r="E29" s="4" t="s">
        <v>3</v>
      </c>
      <c r="F29" s="4" t="s">
        <v>4</v>
      </c>
      <c r="G29" s="4" t="s">
        <v>5</v>
      </c>
      <c r="H29" s="4" t="s">
        <v>6</v>
      </c>
      <c r="I29" s="3" t="s">
        <v>7</v>
      </c>
      <c r="J29" s="4" t="s">
        <v>8</v>
      </c>
      <c r="K29" s="4" t="s">
        <v>9</v>
      </c>
      <c r="L29" s="17" t="s">
        <v>10</v>
      </c>
      <c r="M29" s="17"/>
    </row>
    <row r="30" spans="2:13" s="1" customFormat="1" ht="19.7" customHeight="1" x14ac:dyDescent="0.2">
      <c r="B30" s="5">
        <v>1</v>
      </c>
      <c r="C30" s="6" t="s">
        <v>11</v>
      </c>
      <c r="D30" s="6" t="s">
        <v>12</v>
      </c>
      <c r="E30" s="7" t="s">
        <v>13</v>
      </c>
      <c r="F30" s="6" t="s">
        <v>14</v>
      </c>
      <c r="G30" s="8">
        <v>50</v>
      </c>
      <c r="H30" s="10">
        <v>0</v>
      </c>
      <c r="I30" s="9">
        <f t="shared" ref="I30:I61" si="0">ROUND(G30* H30,2)</f>
        <v>0</v>
      </c>
      <c r="J30" s="5">
        <v>8</v>
      </c>
      <c r="K30" s="9">
        <f t="shared" ref="K30:K61" si="1">ROUND(I30* J30/100,2)</f>
        <v>0</v>
      </c>
      <c r="L30" s="12">
        <f t="shared" ref="L30:L61" si="2">ROUND(I30+ K30,2)</f>
        <v>0</v>
      </c>
      <c r="M30" s="13"/>
    </row>
    <row r="31" spans="2:13" s="1" customFormat="1" ht="19.7" customHeight="1" x14ac:dyDescent="0.2">
      <c r="B31" s="5">
        <v>2</v>
      </c>
      <c r="C31" s="6" t="s">
        <v>15</v>
      </c>
      <c r="D31" s="6" t="s">
        <v>16</v>
      </c>
      <c r="E31" s="7" t="s">
        <v>17</v>
      </c>
      <c r="F31" s="6" t="s">
        <v>18</v>
      </c>
      <c r="G31" s="8">
        <v>74.31</v>
      </c>
      <c r="H31" s="10">
        <v>0</v>
      </c>
      <c r="I31" s="9">
        <f t="shared" si="0"/>
        <v>0</v>
      </c>
      <c r="J31" s="5">
        <v>8</v>
      </c>
      <c r="K31" s="9">
        <f t="shared" si="1"/>
        <v>0</v>
      </c>
      <c r="L31" s="12">
        <f t="shared" si="2"/>
        <v>0</v>
      </c>
      <c r="M31" s="13"/>
    </row>
    <row r="32" spans="2:13" s="1" customFormat="1" ht="28.7" customHeight="1" x14ac:dyDescent="0.2">
      <c r="B32" s="5">
        <v>3</v>
      </c>
      <c r="C32" s="6" t="s">
        <v>19</v>
      </c>
      <c r="D32" s="6" t="s">
        <v>20</v>
      </c>
      <c r="E32" s="7" t="s">
        <v>21</v>
      </c>
      <c r="F32" s="6" t="s">
        <v>22</v>
      </c>
      <c r="G32" s="8">
        <v>138</v>
      </c>
      <c r="H32" s="10">
        <v>0</v>
      </c>
      <c r="I32" s="9">
        <f t="shared" si="0"/>
        <v>0</v>
      </c>
      <c r="J32" s="5">
        <v>8</v>
      </c>
      <c r="K32" s="9">
        <f t="shared" si="1"/>
        <v>0</v>
      </c>
      <c r="L32" s="12">
        <f t="shared" si="2"/>
        <v>0</v>
      </c>
      <c r="M32" s="13"/>
    </row>
    <row r="33" spans="2:13" s="1" customFormat="1" ht="28.7" customHeight="1" x14ac:dyDescent="0.2">
      <c r="B33" s="5">
        <v>4</v>
      </c>
      <c r="C33" s="6" t="s">
        <v>23</v>
      </c>
      <c r="D33" s="6" t="s">
        <v>24</v>
      </c>
      <c r="E33" s="7" t="s">
        <v>25</v>
      </c>
      <c r="F33" s="6" t="s">
        <v>22</v>
      </c>
      <c r="G33" s="8">
        <v>467.5</v>
      </c>
      <c r="H33" s="10">
        <v>0</v>
      </c>
      <c r="I33" s="9">
        <f t="shared" si="0"/>
        <v>0</v>
      </c>
      <c r="J33" s="5">
        <v>8</v>
      </c>
      <c r="K33" s="9">
        <f t="shared" si="1"/>
        <v>0</v>
      </c>
      <c r="L33" s="12">
        <f t="shared" si="2"/>
        <v>0</v>
      </c>
      <c r="M33" s="13"/>
    </row>
    <row r="34" spans="2:13" s="1" customFormat="1" ht="19.7" customHeight="1" x14ac:dyDescent="0.2">
      <c r="B34" s="5">
        <v>5</v>
      </c>
      <c r="C34" s="6" t="s">
        <v>26</v>
      </c>
      <c r="D34" s="6" t="s">
        <v>27</v>
      </c>
      <c r="E34" s="7" t="s">
        <v>28</v>
      </c>
      <c r="F34" s="6" t="s">
        <v>22</v>
      </c>
      <c r="G34" s="8">
        <v>161</v>
      </c>
      <c r="H34" s="10">
        <v>0</v>
      </c>
      <c r="I34" s="9">
        <f t="shared" si="0"/>
        <v>0</v>
      </c>
      <c r="J34" s="5">
        <v>8</v>
      </c>
      <c r="K34" s="9">
        <f t="shared" si="1"/>
        <v>0</v>
      </c>
      <c r="L34" s="12">
        <f t="shared" si="2"/>
        <v>0</v>
      </c>
      <c r="M34" s="13"/>
    </row>
    <row r="35" spans="2:13" s="1" customFormat="1" ht="19.7" customHeight="1" x14ac:dyDescent="0.2">
      <c r="B35" s="5">
        <v>6</v>
      </c>
      <c r="C35" s="6" t="s">
        <v>29</v>
      </c>
      <c r="D35" s="6" t="s">
        <v>30</v>
      </c>
      <c r="E35" s="7" t="s">
        <v>31</v>
      </c>
      <c r="F35" s="6" t="s">
        <v>22</v>
      </c>
      <c r="G35" s="8">
        <v>2</v>
      </c>
      <c r="H35" s="10">
        <v>0</v>
      </c>
      <c r="I35" s="9">
        <f t="shared" si="0"/>
        <v>0</v>
      </c>
      <c r="J35" s="5">
        <v>8</v>
      </c>
      <c r="K35" s="9">
        <f t="shared" si="1"/>
        <v>0</v>
      </c>
      <c r="L35" s="12">
        <f t="shared" si="2"/>
        <v>0</v>
      </c>
      <c r="M35" s="13"/>
    </row>
    <row r="36" spans="2:13" s="1" customFormat="1" ht="19.7" customHeight="1" x14ac:dyDescent="0.2">
      <c r="B36" s="5">
        <v>7</v>
      </c>
      <c r="C36" s="6" t="s">
        <v>32</v>
      </c>
      <c r="D36" s="6" t="s">
        <v>33</v>
      </c>
      <c r="E36" s="7" t="s">
        <v>34</v>
      </c>
      <c r="F36" s="6" t="s">
        <v>35</v>
      </c>
      <c r="G36" s="8">
        <v>1450</v>
      </c>
      <c r="H36" s="10">
        <v>0</v>
      </c>
      <c r="I36" s="9">
        <f t="shared" si="0"/>
        <v>0</v>
      </c>
      <c r="J36" s="5">
        <v>8</v>
      </c>
      <c r="K36" s="9">
        <f t="shared" si="1"/>
        <v>0</v>
      </c>
      <c r="L36" s="12">
        <f t="shared" si="2"/>
        <v>0</v>
      </c>
      <c r="M36" s="13"/>
    </row>
    <row r="37" spans="2:13" s="1" customFormat="1" ht="19.7" customHeight="1" x14ac:dyDescent="0.2">
      <c r="B37" s="5">
        <v>8</v>
      </c>
      <c r="C37" s="6" t="s">
        <v>36</v>
      </c>
      <c r="D37" s="6" t="s">
        <v>37</v>
      </c>
      <c r="E37" s="7" t="s">
        <v>38</v>
      </c>
      <c r="F37" s="6" t="s">
        <v>35</v>
      </c>
      <c r="G37" s="8">
        <v>750</v>
      </c>
      <c r="H37" s="10">
        <v>0</v>
      </c>
      <c r="I37" s="9">
        <f t="shared" si="0"/>
        <v>0</v>
      </c>
      <c r="J37" s="5">
        <v>8</v>
      </c>
      <c r="K37" s="9">
        <f t="shared" si="1"/>
        <v>0</v>
      </c>
      <c r="L37" s="12">
        <f t="shared" si="2"/>
        <v>0</v>
      </c>
      <c r="M37" s="13"/>
    </row>
    <row r="38" spans="2:13" s="1" customFormat="1" ht="19.7" customHeight="1" x14ac:dyDescent="0.2">
      <c r="B38" s="5">
        <v>9</v>
      </c>
      <c r="C38" s="6" t="s">
        <v>39</v>
      </c>
      <c r="D38" s="6" t="s">
        <v>40</v>
      </c>
      <c r="E38" s="7" t="s">
        <v>41</v>
      </c>
      <c r="F38" s="6" t="s">
        <v>35</v>
      </c>
      <c r="G38" s="8">
        <v>50</v>
      </c>
      <c r="H38" s="10">
        <v>0</v>
      </c>
      <c r="I38" s="9">
        <f t="shared" si="0"/>
        <v>0</v>
      </c>
      <c r="J38" s="5">
        <v>8</v>
      </c>
      <c r="K38" s="9">
        <f t="shared" si="1"/>
        <v>0</v>
      </c>
      <c r="L38" s="12">
        <f t="shared" si="2"/>
        <v>0</v>
      </c>
      <c r="M38" s="13"/>
    </row>
    <row r="39" spans="2:13" s="1" customFormat="1" ht="28.7" customHeight="1" x14ac:dyDescent="0.2">
      <c r="B39" s="5">
        <v>10</v>
      </c>
      <c r="C39" s="6" t="s">
        <v>42</v>
      </c>
      <c r="D39" s="6" t="s">
        <v>43</v>
      </c>
      <c r="E39" s="7" t="s">
        <v>44</v>
      </c>
      <c r="F39" s="6" t="s">
        <v>22</v>
      </c>
      <c r="G39" s="8">
        <v>1518</v>
      </c>
      <c r="H39" s="10">
        <v>0</v>
      </c>
      <c r="I39" s="9">
        <f t="shared" si="0"/>
        <v>0</v>
      </c>
      <c r="J39" s="5">
        <v>8</v>
      </c>
      <c r="K39" s="9">
        <f t="shared" si="1"/>
        <v>0</v>
      </c>
      <c r="L39" s="12">
        <f t="shared" si="2"/>
        <v>0</v>
      </c>
      <c r="M39" s="13"/>
    </row>
    <row r="40" spans="2:13" s="1" customFormat="1" ht="19.7" customHeight="1" x14ac:dyDescent="0.2">
      <c r="B40" s="5">
        <v>11</v>
      </c>
      <c r="C40" s="6" t="s">
        <v>45</v>
      </c>
      <c r="D40" s="6" t="s">
        <v>46</v>
      </c>
      <c r="E40" s="7" t="s">
        <v>47</v>
      </c>
      <c r="F40" s="6" t="s">
        <v>48</v>
      </c>
      <c r="G40" s="8">
        <v>800</v>
      </c>
      <c r="H40" s="10">
        <v>0</v>
      </c>
      <c r="I40" s="9">
        <f t="shared" si="0"/>
        <v>0</v>
      </c>
      <c r="J40" s="5">
        <v>8</v>
      </c>
      <c r="K40" s="9">
        <f t="shared" si="1"/>
        <v>0</v>
      </c>
      <c r="L40" s="12">
        <f t="shared" si="2"/>
        <v>0</v>
      </c>
      <c r="M40" s="13"/>
    </row>
    <row r="41" spans="2:13" s="1" customFormat="1" ht="19.7" customHeight="1" x14ac:dyDescent="0.2">
      <c r="B41" s="5">
        <v>12</v>
      </c>
      <c r="C41" s="6" t="s">
        <v>49</v>
      </c>
      <c r="D41" s="6" t="s">
        <v>50</v>
      </c>
      <c r="E41" s="7" t="s">
        <v>51</v>
      </c>
      <c r="F41" s="6" t="s">
        <v>18</v>
      </c>
      <c r="G41" s="8">
        <v>3.2</v>
      </c>
      <c r="H41" s="10">
        <v>0</v>
      </c>
      <c r="I41" s="9">
        <f t="shared" si="0"/>
        <v>0</v>
      </c>
      <c r="J41" s="5">
        <v>8</v>
      </c>
      <c r="K41" s="9">
        <f t="shared" si="1"/>
        <v>0</v>
      </c>
      <c r="L41" s="12">
        <f t="shared" si="2"/>
        <v>0</v>
      </c>
      <c r="M41" s="13"/>
    </row>
    <row r="42" spans="2:13" s="1" customFormat="1" ht="19.7" customHeight="1" x14ac:dyDescent="0.2">
      <c r="B42" s="5">
        <v>13</v>
      </c>
      <c r="C42" s="6" t="s">
        <v>52</v>
      </c>
      <c r="D42" s="6" t="s">
        <v>53</v>
      </c>
      <c r="E42" s="7" t="s">
        <v>54</v>
      </c>
      <c r="F42" s="6" t="s">
        <v>22</v>
      </c>
      <c r="G42" s="8">
        <v>1518</v>
      </c>
      <c r="H42" s="10">
        <v>0</v>
      </c>
      <c r="I42" s="9">
        <f t="shared" si="0"/>
        <v>0</v>
      </c>
      <c r="J42" s="5">
        <v>8</v>
      </c>
      <c r="K42" s="9">
        <f t="shared" si="1"/>
        <v>0</v>
      </c>
      <c r="L42" s="12">
        <f t="shared" si="2"/>
        <v>0</v>
      </c>
      <c r="M42" s="13"/>
    </row>
    <row r="43" spans="2:13" s="1" customFormat="1" ht="28.7" customHeight="1" x14ac:dyDescent="0.2">
      <c r="B43" s="5">
        <v>14</v>
      </c>
      <c r="C43" s="6" t="s">
        <v>55</v>
      </c>
      <c r="D43" s="6" t="s">
        <v>56</v>
      </c>
      <c r="E43" s="7" t="s">
        <v>57</v>
      </c>
      <c r="F43" s="6" t="s">
        <v>22</v>
      </c>
      <c r="G43" s="8">
        <v>2842.5</v>
      </c>
      <c r="H43" s="10">
        <v>0</v>
      </c>
      <c r="I43" s="9">
        <f t="shared" si="0"/>
        <v>0</v>
      </c>
      <c r="J43" s="5">
        <v>8</v>
      </c>
      <c r="K43" s="9">
        <f t="shared" si="1"/>
        <v>0</v>
      </c>
      <c r="L43" s="12">
        <f t="shared" si="2"/>
        <v>0</v>
      </c>
      <c r="M43" s="13"/>
    </row>
    <row r="44" spans="2:13" s="1" customFormat="1" ht="19.7" customHeight="1" x14ac:dyDescent="0.2">
      <c r="B44" s="5">
        <v>15</v>
      </c>
      <c r="C44" s="6" t="s">
        <v>58</v>
      </c>
      <c r="D44" s="6" t="s">
        <v>59</v>
      </c>
      <c r="E44" s="7" t="s">
        <v>60</v>
      </c>
      <c r="F44" s="6" t="s">
        <v>22</v>
      </c>
      <c r="G44" s="8">
        <v>571.5</v>
      </c>
      <c r="H44" s="10">
        <v>0</v>
      </c>
      <c r="I44" s="9">
        <f t="shared" si="0"/>
        <v>0</v>
      </c>
      <c r="J44" s="5">
        <v>8</v>
      </c>
      <c r="K44" s="9">
        <f t="shared" si="1"/>
        <v>0</v>
      </c>
      <c r="L44" s="12">
        <f t="shared" si="2"/>
        <v>0</v>
      </c>
      <c r="M44" s="13"/>
    </row>
    <row r="45" spans="2:13" s="1" customFormat="1" ht="19.7" customHeight="1" x14ac:dyDescent="0.2">
      <c r="B45" s="5">
        <v>16</v>
      </c>
      <c r="C45" s="6" t="s">
        <v>61</v>
      </c>
      <c r="D45" s="6" t="s">
        <v>62</v>
      </c>
      <c r="E45" s="7" t="s">
        <v>63</v>
      </c>
      <c r="F45" s="6" t="s">
        <v>22</v>
      </c>
      <c r="G45" s="8">
        <v>240</v>
      </c>
      <c r="H45" s="10">
        <v>0</v>
      </c>
      <c r="I45" s="9">
        <f t="shared" si="0"/>
        <v>0</v>
      </c>
      <c r="J45" s="5">
        <v>8</v>
      </c>
      <c r="K45" s="9">
        <f t="shared" si="1"/>
        <v>0</v>
      </c>
      <c r="L45" s="12">
        <f t="shared" si="2"/>
        <v>0</v>
      </c>
      <c r="M45" s="13"/>
    </row>
    <row r="46" spans="2:13" s="1" customFormat="1" ht="28.7" customHeight="1" x14ac:dyDescent="0.2">
      <c r="B46" s="5">
        <v>17</v>
      </c>
      <c r="C46" s="6" t="s">
        <v>64</v>
      </c>
      <c r="D46" s="6" t="s">
        <v>65</v>
      </c>
      <c r="E46" s="7" t="s">
        <v>66</v>
      </c>
      <c r="F46" s="6" t="s">
        <v>22</v>
      </c>
      <c r="G46" s="8">
        <v>7298.9</v>
      </c>
      <c r="H46" s="10">
        <v>0</v>
      </c>
      <c r="I46" s="9">
        <f t="shared" si="0"/>
        <v>0</v>
      </c>
      <c r="J46" s="5">
        <v>8</v>
      </c>
      <c r="K46" s="9">
        <f t="shared" si="1"/>
        <v>0</v>
      </c>
      <c r="L46" s="12">
        <f t="shared" si="2"/>
        <v>0</v>
      </c>
      <c r="M46" s="13"/>
    </row>
    <row r="47" spans="2:13" s="1" customFormat="1" ht="19.7" customHeight="1" x14ac:dyDescent="0.2">
      <c r="B47" s="5">
        <v>18</v>
      </c>
      <c r="C47" s="6" t="s">
        <v>67</v>
      </c>
      <c r="D47" s="6" t="s">
        <v>68</v>
      </c>
      <c r="E47" s="7" t="s">
        <v>69</v>
      </c>
      <c r="F47" s="6" t="s">
        <v>22</v>
      </c>
      <c r="G47" s="8">
        <v>2464</v>
      </c>
      <c r="H47" s="10">
        <v>0</v>
      </c>
      <c r="I47" s="9">
        <f t="shared" si="0"/>
        <v>0</v>
      </c>
      <c r="J47" s="5">
        <v>8</v>
      </c>
      <c r="K47" s="9">
        <f t="shared" si="1"/>
        <v>0</v>
      </c>
      <c r="L47" s="12">
        <f t="shared" si="2"/>
        <v>0</v>
      </c>
      <c r="M47" s="13"/>
    </row>
    <row r="48" spans="2:13" s="1" customFormat="1" ht="19.7" customHeight="1" x14ac:dyDescent="0.2">
      <c r="B48" s="5">
        <v>19</v>
      </c>
      <c r="C48" s="6" t="s">
        <v>70</v>
      </c>
      <c r="D48" s="6" t="s">
        <v>71</v>
      </c>
      <c r="E48" s="7" t="s">
        <v>72</v>
      </c>
      <c r="F48" s="6" t="s">
        <v>22</v>
      </c>
      <c r="G48" s="8">
        <v>2728</v>
      </c>
      <c r="H48" s="10">
        <v>0</v>
      </c>
      <c r="I48" s="9">
        <f t="shared" si="0"/>
        <v>0</v>
      </c>
      <c r="J48" s="5">
        <v>8</v>
      </c>
      <c r="K48" s="9">
        <f t="shared" si="1"/>
        <v>0</v>
      </c>
      <c r="L48" s="12">
        <f t="shared" si="2"/>
        <v>0</v>
      </c>
      <c r="M48" s="13"/>
    </row>
    <row r="49" spans="2:13" s="1" customFormat="1" ht="28.7" customHeight="1" x14ac:dyDescent="0.2">
      <c r="B49" s="5">
        <v>20</v>
      </c>
      <c r="C49" s="6" t="s">
        <v>73</v>
      </c>
      <c r="D49" s="6" t="s">
        <v>74</v>
      </c>
      <c r="E49" s="7" t="s">
        <v>75</v>
      </c>
      <c r="F49" s="6" t="s">
        <v>22</v>
      </c>
      <c r="G49" s="8">
        <v>400</v>
      </c>
      <c r="H49" s="10">
        <v>0</v>
      </c>
      <c r="I49" s="9">
        <f t="shared" si="0"/>
        <v>0</v>
      </c>
      <c r="J49" s="5">
        <v>8</v>
      </c>
      <c r="K49" s="9">
        <f t="shared" si="1"/>
        <v>0</v>
      </c>
      <c r="L49" s="12">
        <f t="shared" si="2"/>
        <v>0</v>
      </c>
      <c r="M49" s="13"/>
    </row>
    <row r="50" spans="2:13" s="1" customFormat="1" ht="28.7" customHeight="1" x14ac:dyDescent="0.2">
      <c r="B50" s="5">
        <v>21</v>
      </c>
      <c r="C50" s="6" t="s">
        <v>76</v>
      </c>
      <c r="D50" s="6" t="s">
        <v>77</v>
      </c>
      <c r="E50" s="7" t="s">
        <v>78</v>
      </c>
      <c r="F50" s="6" t="s">
        <v>22</v>
      </c>
      <c r="G50" s="8">
        <v>150</v>
      </c>
      <c r="H50" s="10">
        <v>0</v>
      </c>
      <c r="I50" s="9">
        <f t="shared" si="0"/>
        <v>0</v>
      </c>
      <c r="J50" s="5">
        <v>8</v>
      </c>
      <c r="K50" s="9">
        <f t="shared" si="1"/>
        <v>0</v>
      </c>
      <c r="L50" s="12">
        <f t="shared" si="2"/>
        <v>0</v>
      </c>
      <c r="M50" s="13"/>
    </row>
    <row r="51" spans="2:13" s="1" customFormat="1" ht="19.7" customHeight="1" x14ac:dyDescent="0.2">
      <c r="B51" s="5">
        <v>22</v>
      </c>
      <c r="C51" s="6" t="s">
        <v>79</v>
      </c>
      <c r="D51" s="6" t="s">
        <v>80</v>
      </c>
      <c r="E51" s="7" t="s">
        <v>81</v>
      </c>
      <c r="F51" s="6" t="s">
        <v>22</v>
      </c>
      <c r="G51" s="8">
        <v>545.6</v>
      </c>
      <c r="H51" s="10">
        <v>0</v>
      </c>
      <c r="I51" s="9">
        <f t="shared" si="0"/>
        <v>0</v>
      </c>
      <c r="J51" s="5">
        <v>8</v>
      </c>
      <c r="K51" s="9">
        <f t="shared" si="1"/>
        <v>0</v>
      </c>
      <c r="L51" s="12">
        <f t="shared" si="2"/>
        <v>0</v>
      </c>
      <c r="M51" s="13"/>
    </row>
    <row r="52" spans="2:13" s="1" customFormat="1" ht="19.7" customHeight="1" x14ac:dyDescent="0.2">
      <c r="B52" s="5">
        <v>23</v>
      </c>
      <c r="C52" s="6" t="s">
        <v>82</v>
      </c>
      <c r="D52" s="6" t="s">
        <v>83</v>
      </c>
      <c r="E52" s="7" t="s">
        <v>84</v>
      </c>
      <c r="F52" s="6" t="s">
        <v>22</v>
      </c>
      <c r="G52" s="8">
        <v>2464</v>
      </c>
      <c r="H52" s="10">
        <v>0</v>
      </c>
      <c r="I52" s="9">
        <f t="shared" si="0"/>
        <v>0</v>
      </c>
      <c r="J52" s="5">
        <v>8</v>
      </c>
      <c r="K52" s="9">
        <f t="shared" si="1"/>
        <v>0</v>
      </c>
      <c r="L52" s="12">
        <f t="shared" si="2"/>
        <v>0</v>
      </c>
      <c r="M52" s="13"/>
    </row>
    <row r="53" spans="2:13" s="1" customFormat="1" ht="19.7" customHeight="1" x14ac:dyDescent="0.2">
      <c r="B53" s="5">
        <v>24</v>
      </c>
      <c r="C53" s="6" t="s">
        <v>85</v>
      </c>
      <c r="D53" s="6" t="s">
        <v>86</v>
      </c>
      <c r="E53" s="7" t="s">
        <v>87</v>
      </c>
      <c r="F53" s="6" t="s">
        <v>22</v>
      </c>
      <c r="G53" s="8">
        <v>2</v>
      </c>
      <c r="H53" s="10">
        <v>0</v>
      </c>
      <c r="I53" s="9">
        <f t="shared" si="0"/>
        <v>0</v>
      </c>
      <c r="J53" s="5">
        <v>8</v>
      </c>
      <c r="K53" s="9">
        <f t="shared" si="1"/>
        <v>0</v>
      </c>
      <c r="L53" s="12">
        <f t="shared" si="2"/>
        <v>0</v>
      </c>
      <c r="M53" s="13"/>
    </row>
    <row r="54" spans="2:13" s="1" customFormat="1" ht="28.7" customHeight="1" x14ac:dyDescent="0.2">
      <c r="B54" s="5">
        <v>25</v>
      </c>
      <c r="C54" s="6" t="s">
        <v>88</v>
      </c>
      <c r="D54" s="6" t="s">
        <v>89</v>
      </c>
      <c r="E54" s="7" t="s">
        <v>90</v>
      </c>
      <c r="F54" s="6" t="s">
        <v>22</v>
      </c>
      <c r="G54" s="8">
        <v>2419.9899999999998</v>
      </c>
      <c r="H54" s="10">
        <v>0</v>
      </c>
      <c r="I54" s="9">
        <f t="shared" si="0"/>
        <v>0</v>
      </c>
      <c r="J54" s="5">
        <v>8</v>
      </c>
      <c r="K54" s="9">
        <f t="shared" si="1"/>
        <v>0</v>
      </c>
      <c r="L54" s="12">
        <f t="shared" si="2"/>
        <v>0</v>
      </c>
      <c r="M54" s="13"/>
    </row>
    <row r="55" spans="2:13" s="1" customFormat="1" ht="28.7" customHeight="1" x14ac:dyDescent="0.2">
      <c r="B55" s="5">
        <v>26</v>
      </c>
      <c r="C55" s="6" t="s">
        <v>91</v>
      </c>
      <c r="D55" s="6" t="s">
        <v>92</v>
      </c>
      <c r="E55" s="7" t="s">
        <v>93</v>
      </c>
      <c r="F55" s="6" t="s">
        <v>22</v>
      </c>
      <c r="G55" s="8">
        <v>552.5</v>
      </c>
      <c r="H55" s="10">
        <v>0</v>
      </c>
      <c r="I55" s="9">
        <f t="shared" si="0"/>
        <v>0</v>
      </c>
      <c r="J55" s="5">
        <v>8</v>
      </c>
      <c r="K55" s="9">
        <f t="shared" si="1"/>
        <v>0</v>
      </c>
      <c r="L55" s="12">
        <f t="shared" si="2"/>
        <v>0</v>
      </c>
      <c r="M55" s="13"/>
    </row>
    <row r="56" spans="2:13" s="1" customFormat="1" ht="19.7" customHeight="1" x14ac:dyDescent="0.2">
      <c r="B56" s="5">
        <v>27</v>
      </c>
      <c r="C56" s="6" t="s">
        <v>94</v>
      </c>
      <c r="D56" s="6" t="s">
        <v>95</v>
      </c>
      <c r="E56" s="7" t="s">
        <v>96</v>
      </c>
      <c r="F56" s="6" t="s">
        <v>22</v>
      </c>
      <c r="G56" s="8">
        <v>2</v>
      </c>
      <c r="H56" s="10">
        <v>0</v>
      </c>
      <c r="I56" s="9">
        <f t="shared" si="0"/>
        <v>0</v>
      </c>
      <c r="J56" s="5">
        <v>8</v>
      </c>
      <c r="K56" s="9">
        <f t="shared" si="1"/>
        <v>0</v>
      </c>
      <c r="L56" s="12">
        <f t="shared" si="2"/>
        <v>0</v>
      </c>
      <c r="M56" s="13"/>
    </row>
    <row r="57" spans="2:13" s="1" customFormat="1" ht="19.7" customHeight="1" x14ac:dyDescent="0.2">
      <c r="B57" s="5">
        <v>28</v>
      </c>
      <c r="C57" s="6" t="s">
        <v>97</v>
      </c>
      <c r="D57" s="6" t="s">
        <v>98</v>
      </c>
      <c r="E57" s="7" t="s">
        <v>99</v>
      </c>
      <c r="F57" s="6" t="s">
        <v>22</v>
      </c>
      <c r="G57" s="8">
        <v>153.5</v>
      </c>
      <c r="H57" s="10">
        <v>0</v>
      </c>
      <c r="I57" s="9">
        <f t="shared" si="0"/>
        <v>0</v>
      </c>
      <c r="J57" s="5">
        <v>8</v>
      </c>
      <c r="K57" s="9">
        <f t="shared" si="1"/>
        <v>0</v>
      </c>
      <c r="L57" s="12">
        <f t="shared" si="2"/>
        <v>0</v>
      </c>
      <c r="M57" s="13"/>
    </row>
    <row r="58" spans="2:13" s="1" customFormat="1" ht="28.7" customHeight="1" x14ac:dyDescent="0.2">
      <c r="B58" s="5">
        <v>29</v>
      </c>
      <c r="C58" s="6" t="s">
        <v>100</v>
      </c>
      <c r="D58" s="6" t="s">
        <v>101</v>
      </c>
      <c r="E58" s="7" t="s">
        <v>102</v>
      </c>
      <c r="F58" s="6" t="s">
        <v>22</v>
      </c>
      <c r="G58" s="8">
        <v>4</v>
      </c>
      <c r="H58" s="10">
        <v>0</v>
      </c>
      <c r="I58" s="9">
        <f t="shared" si="0"/>
        <v>0</v>
      </c>
      <c r="J58" s="5">
        <v>8</v>
      </c>
      <c r="K58" s="9">
        <f t="shared" si="1"/>
        <v>0</v>
      </c>
      <c r="L58" s="12">
        <f t="shared" si="2"/>
        <v>0</v>
      </c>
      <c r="M58" s="13"/>
    </row>
    <row r="59" spans="2:13" s="1" customFormat="1" ht="19.7" customHeight="1" x14ac:dyDescent="0.2">
      <c r="B59" s="5">
        <v>30</v>
      </c>
      <c r="C59" s="6" t="s">
        <v>103</v>
      </c>
      <c r="D59" s="6" t="s">
        <v>104</v>
      </c>
      <c r="E59" s="7" t="s">
        <v>105</v>
      </c>
      <c r="F59" s="6" t="s">
        <v>35</v>
      </c>
      <c r="G59" s="8">
        <v>1450</v>
      </c>
      <c r="H59" s="10">
        <v>0</v>
      </c>
      <c r="I59" s="9">
        <f t="shared" si="0"/>
        <v>0</v>
      </c>
      <c r="J59" s="5">
        <v>8</v>
      </c>
      <c r="K59" s="9">
        <f t="shared" si="1"/>
        <v>0</v>
      </c>
      <c r="L59" s="12">
        <f t="shared" si="2"/>
        <v>0</v>
      </c>
      <c r="M59" s="13"/>
    </row>
    <row r="60" spans="2:13" s="1" customFormat="1" ht="19.7" customHeight="1" x14ac:dyDescent="0.2">
      <c r="B60" s="5">
        <v>31</v>
      </c>
      <c r="C60" s="6" t="s">
        <v>106</v>
      </c>
      <c r="D60" s="6" t="s">
        <v>107</v>
      </c>
      <c r="E60" s="7" t="s">
        <v>108</v>
      </c>
      <c r="F60" s="6" t="s">
        <v>35</v>
      </c>
      <c r="G60" s="8">
        <v>750</v>
      </c>
      <c r="H60" s="10">
        <v>0</v>
      </c>
      <c r="I60" s="9">
        <f t="shared" si="0"/>
        <v>0</v>
      </c>
      <c r="J60" s="5">
        <v>8</v>
      </c>
      <c r="K60" s="9">
        <f t="shared" si="1"/>
        <v>0</v>
      </c>
      <c r="L60" s="12">
        <f t="shared" si="2"/>
        <v>0</v>
      </c>
      <c r="M60" s="13"/>
    </row>
    <row r="61" spans="2:13" s="1" customFormat="1" ht="19.7" customHeight="1" x14ac:dyDescent="0.2">
      <c r="B61" s="5">
        <v>32</v>
      </c>
      <c r="C61" s="6" t="s">
        <v>109</v>
      </c>
      <c r="D61" s="6" t="s">
        <v>110</v>
      </c>
      <c r="E61" s="7" t="s">
        <v>111</v>
      </c>
      <c r="F61" s="6" t="s">
        <v>35</v>
      </c>
      <c r="G61" s="8">
        <v>50</v>
      </c>
      <c r="H61" s="10">
        <v>0</v>
      </c>
      <c r="I61" s="9">
        <f t="shared" si="0"/>
        <v>0</v>
      </c>
      <c r="J61" s="5">
        <v>8</v>
      </c>
      <c r="K61" s="9">
        <f t="shared" si="1"/>
        <v>0</v>
      </c>
      <c r="L61" s="12">
        <f t="shared" si="2"/>
        <v>0</v>
      </c>
      <c r="M61" s="13"/>
    </row>
    <row r="62" spans="2:13" s="1" customFormat="1" ht="19.7" customHeight="1" x14ac:dyDescent="0.2">
      <c r="B62" s="5">
        <v>33</v>
      </c>
      <c r="C62" s="6" t="s">
        <v>112</v>
      </c>
      <c r="D62" s="6" t="s">
        <v>113</v>
      </c>
      <c r="E62" s="7" t="s">
        <v>114</v>
      </c>
      <c r="F62" s="6" t="s">
        <v>22</v>
      </c>
      <c r="G62" s="8">
        <v>2</v>
      </c>
      <c r="H62" s="10">
        <v>0</v>
      </c>
      <c r="I62" s="9">
        <f t="shared" ref="I62:I93" si="3">ROUND(G62* H62,2)</f>
        <v>0</v>
      </c>
      <c r="J62" s="5">
        <v>8</v>
      </c>
      <c r="K62" s="9">
        <f t="shared" ref="K62:K93" si="4">ROUND(I62* J62/100,2)</f>
        <v>0</v>
      </c>
      <c r="L62" s="12">
        <f t="shared" ref="L62:L93" si="5">ROUND(I62+ K62,2)</f>
        <v>0</v>
      </c>
      <c r="M62" s="13"/>
    </row>
    <row r="63" spans="2:13" s="1" customFormat="1" ht="19.7" customHeight="1" x14ac:dyDescent="0.2">
      <c r="B63" s="5">
        <v>34</v>
      </c>
      <c r="C63" s="6" t="s">
        <v>115</v>
      </c>
      <c r="D63" s="6" t="s">
        <v>116</v>
      </c>
      <c r="E63" s="7" t="s">
        <v>117</v>
      </c>
      <c r="F63" s="6" t="s">
        <v>22</v>
      </c>
      <c r="G63" s="8">
        <v>94.5</v>
      </c>
      <c r="H63" s="10">
        <v>0</v>
      </c>
      <c r="I63" s="9">
        <f t="shared" si="3"/>
        <v>0</v>
      </c>
      <c r="J63" s="5">
        <v>8</v>
      </c>
      <c r="K63" s="9">
        <f t="shared" si="4"/>
        <v>0</v>
      </c>
      <c r="L63" s="12">
        <f t="shared" si="5"/>
        <v>0</v>
      </c>
      <c r="M63" s="13"/>
    </row>
    <row r="64" spans="2:13" s="1" customFormat="1" ht="19.7" customHeight="1" x14ac:dyDescent="0.2">
      <c r="B64" s="5">
        <v>35</v>
      </c>
      <c r="C64" s="6" t="s">
        <v>118</v>
      </c>
      <c r="D64" s="6" t="s">
        <v>119</v>
      </c>
      <c r="E64" s="7" t="s">
        <v>120</v>
      </c>
      <c r="F64" s="6" t="s">
        <v>22</v>
      </c>
      <c r="G64" s="8">
        <v>16</v>
      </c>
      <c r="H64" s="10">
        <v>0</v>
      </c>
      <c r="I64" s="9">
        <f t="shared" si="3"/>
        <v>0</v>
      </c>
      <c r="J64" s="5">
        <v>8</v>
      </c>
      <c r="K64" s="9">
        <f t="shared" si="4"/>
        <v>0</v>
      </c>
      <c r="L64" s="12">
        <f t="shared" si="5"/>
        <v>0</v>
      </c>
      <c r="M64" s="13"/>
    </row>
    <row r="65" spans="2:13" s="1" customFormat="1" ht="19.7" customHeight="1" x14ac:dyDescent="0.2">
      <c r="B65" s="5">
        <v>36</v>
      </c>
      <c r="C65" s="6" t="s">
        <v>121</v>
      </c>
      <c r="D65" s="6" t="s">
        <v>122</v>
      </c>
      <c r="E65" s="7" t="s">
        <v>123</v>
      </c>
      <c r="F65" s="6" t="s">
        <v>35</v>
      </c>
      <c r="G65" s="8">
        <v>1450</v>
      </c>
      <c r="H65" s="10">
        <v>0</v>
      </c>
      <c r="I65" s="9">
        <f t="shared" si="3"/>
        <v>0</v>
      </c>
      <c r="J65" s="5">
        <v>8</v>
      </c>
      <c r="K65" s="9">
        <f t="shared" si="4"/>
        <v>0</v>
      </c>
      <c r="L65" s="12">
        <f t="shared" si="5"/>
        <v>0</v>
      </c>
      <c r="M65" s="13"/>
    </row>
    <row r="66" spans="2:13" s="1" customFormat="1" ht="19.7" customHeight="1" x14ac:dyDescent="0.2">
      <c r="B66" s="5">
        <v>37</v>
      </c>
      <c r="C66" s="6" t="s">
        <v>124</v>
      </c>
      <c r="D66" s="6" t="s">
        <v>125</v>
      </c>
      <c r="E66" s="7" t="s">
        <v>126</v>
      </c>
      <c r="F66" s="6" t="s">
        <v>35</v>
      </c>
      <c r="G66" s="8">
        <v>650</v>
      </c>
      <c r="H66" s="10">
        <v>0</v>
      </c>
      <c r="I66" s="9">
        <f t="shared" si="3"/>
        <v>0</v>
      </c>
      <c r="J66" s="5">
        <v>8</v>
      </c>
      <c r="K66" s="9">
        <f t="shared" si="4"/>
        <v>0</v>
      </c>
      <c r="L66" s="12">
        <f t="shared" si="5"/>
        <v>0</v>
      </c>
      <c r="M66" s="13"/>
    </row>
    <row r="67" spans="2:13" s="1" customFormat="1" ht="19.7" customHeight="1" x14ac:dyDescent="0.2">
      <c r="B67" s="5">
        <v>38</v>
      </c>
      <c r="C67" s="6" t="s">
        <v>127</v>
      </c>
      <c r="D67" s="6" t="s">
        <v>128</v>
      </c>
      <c r="E67" s="7" t="s">
        <v>129</v>
      </c>
      <c r="F67" s="6" t="s">
        <v>22</v>
      </c>
      <c r="G67" s="8">
        <v>68.2</v>
      </c>
      <c r="H67" s="10">
        <v>0</v>
      </c>
      <c r="I67" s="9">
        <f t="shared" si="3"/>
        <v>0</v>
      </c>
      <c r="J67" s="5">
        <v>8</v>
      </c>
      <c r="K67" s="9">
        <f t="shared" si="4"/>
        <v>0</v>
      </c>
      <c r="L67" s="12">
        <f t="shared" si="5"/>
        <v>0</v>
      </c>
      <c r="M67" s="13"/>
    </row>
    <row r="68" spans="2:13" s="1" customFormat="1" ht="28.7" customHeight="1" x14ac:dyDescent="0.2">
      <c r="B68" s="5">
        <v>39</v>
      </c>
      <c r="C68" s="6" t="s">
        <v>130</v>
      </c>
      <c r="D68" s="6" t="s">
        <v>131</v>
      </c>
      <c r="E68" s="7" t="s">
        <v>132</v>
      </c>
      <c r="F68" s="6" t="s">
        <v>133</v>
      </c>
      <c r="G68" s="8">
        <v>2300</v>
      </c>
      <c r="H68" s="10">
        <v>0</v>
      </c>
      <c r="I68" s="9">
        <f t="shared" si="3"/>
        <v>0</v>
      </c>
      <c r="J68" s="5">
        <v>8</v>
      </c>
      <c r="K68" s="9">
        <f t="shared" si="4"/>
        <v>0</v>
      </c>
      <c r="L68" s="12">
        <f t="shared" si="5"/>
        <v>0</v>
      </c>
      <c r="M68" s="13"/>
    </row>
    <row r="69" spans="2:13" s="1" customFormat="1" ht="19.7" customHeight="1" x14ac:dyDescent="0.2">
      <c r="B69" s="5">
        <v>40</v>
      </c>
      <c r="C69" s="6" t="s">
        <v>134</v>
      </c>
      <c r="D69" s="6" t="s">
        <v>135</v>
      </c>
      <c r="E69" s="7" t="s">
        <v>136</v>
      </c>
      <c r="F69" s="6" t="s">
        <v>133</v>
      </c>
      <c r="G69" s="8">
        <v>250</v>
      </c>
      <c r="H69" s="10">
        <v>0</v>
      </c>
      <c r="I69" s="9">
        <f t="shared" si="3"/>
        <v>0</v>
      </c>
      <c r="J69" s="5">
        <v>8</v>
      </c>
      <c r="K69" s="9">
        <f t="shared" si="4"/>
        <v>0</v>
      </c>
      <c r="L69" s="12">
        <f t="shared" si="5"/>
        <v>0</v>
      </c>
      <c r="M69" s="13"/>
    </row>
    <row r="70" spans="2:13" s="1" customFormat="1" ht="19.7" customHeight="1" x14ac:dyDescent="0.2">
      <c r="B70" s="5">
        <v>41</v>
      </c>
      <c r="C70" s="6" t="s">
        <v>137</v>
      </c>
      <c r="D70" s="6" t="s">
        <v>138</v>
      </c>
      <c r="E70" s="7" t="s">
        <v>139</v>
      </c>
      <c r="F70" s="6" t="s">
        <v>133</v>
      </c>
      <c r="G70" s="8">
        <v>130</v>
      </c>
      <c r="H70" s="10">
        <v>0</v>
      </c>
      <c r="I70" s="9">
        <f t="shared" si="3"/>
        <v>0</v>
      </c>
      <c r="J70" s="5">
        <v>8</v>
      </c>
      <c r="K70" s="9">
        <f t="shared" si="4"/>
        <v>0</v>
      </c>
      <c r="L70" s="12">
        <f t="shared" si="5"/>
        <v>0</v>
      </c>
      <c r="M70" s="13"/>
    </row>
    <row r="71" spans="2:13" s="1" customFormat="1" ht="19.7" customHeight="1" x14ac:dyDescent="0.2">
      <c r="B71" s="5">
        <v>42</v>
      </c>
      <c r="C71" s="6" t="s">
        <v>140</v>
      </c>
      <c r="D71" s="6" t="s">
        <v>141</v>
      </c>
      <c r="E71" s="7" t="s">
        <v>142</v>
      </c>
      <c r="F71" s="6" t="s">
        <v>133</v>
      </c>
      <c r="G71" s="8">
        <v>3</v>
      </c>
      <c r="H71" s="10">
        <v>0</v>
      </c>
      <c r="I71" s="9">
        <f t="shared" si="3"/>
        <v>0</v>
      </c>
      <c r="J71" s="5">
        <v>8</v>
      </c>
      <c r="K71" s="9">
        <f t="shared" si="4"/>
        <v>0</v>
      </c>
      <c r="L71" s="12">
        <f t="shared" si="5"/>
        <v>0</v>
      </c>
      <c r="M71" s="13"/>
    </row>
    <row r="72" spans="2:13" s="1" customFormat="1" ht="19.7" customHeight="1" x14ac:dyDescent="0.2">
      <c r="B72" s="5">
        <v>43</v>
      </c>
      <c r="C72" s="6" t="s">
        <v>143</v>
      </c>
      <c r="D72" s="6" t="s">
        <v>144</v>
      </c>
      <c r="E72" s="7" t="s">
        <v>145</v>
      </c>
      <c r="F72" s="6" t="s">
        <v>133</v>
      </c>
      <c r="G72" s="8">
        <v>3</v>
      </c>
      <c r="H72" s="10">
        <v>0</v>
      </c>
      <c r="I72" s="9">
        <f t="shared" si="3"/>
        <v>0</v>
      </c>
      <c r="J72" s="5">
        <v>8</v>
      </c>
      <c r="K72" s="9">
        <f t="shared" si="4"/>
        <v>0</v>
      </c>
      <c r="L72" s="12">
        <f t="shared" si="5"/>
        <v>0</v>
      </c>
      <c r="M72" s="13"/>
    </row>
    <row r="73" spans="2:13" s="1" customFormat="1" ht="19.7" customHeight="1" x14ac:dyDescent="0.2">
      <c r="B73" s="5">
        <v>44</v>
      </c>
      <c r="C73" s="6" t="s">
        <v>146</v>
      </c>
      <c r="D73" s="6" t="s">
        <v>147</v>
      </c>
      <c r="E73" s="7" t="s">
        <v>148</v>
      </c>
      <c r="F73" s="6" t="s">
        <v>133</v>
      </c>
      <c r="G73" s="8">
        <v>2</v>
      </c>
      <c r="H73" s="10">
        <v>0</v>
      </c>
      <c r="I73" s="9">
        <f t="shared" si="3"/>
        <v>0</v>
      </c>
      <c r="J73" s="5">
        <v>8</v>
      </c>
      <c r="K73" s="9">
        <f t="shared" si="4"/>
        <v>0</v>
      </c>
      <c r="L73" s="12">
        <f t="shared" si="5"/>
        <v>0</v>
      </c>
      <c r="M73" s="13"/>
    </row>
    <row r="74" spans="2:13" s="1" customFormat="1" ht="19.7" customHeight="1" x14ac:dyDescent="0.2">
      <c r="B74" s="5">
        <v>45</v>
      </c>
      <c r="C74" s="6" t="s">
        <v>149</v>
      </c>
      <c r="D74" s="6" t="s">
        <v>150</v>
      </c>
      <c r="E74" s="7" t="s">
        <v>151</v>
      </c>
      <c r="F74" s="6" t="s">
        <v>133</v>
      </c>
      <c r="G74" s="8">
        <v>2</v>
      </c>
      <c r="H74" s="10">
        <v>0</v>
      </c>
      <c r="I74" s="9">
        <f t="shared" si="3"/>
        <v>0</v>
      </c>
      <c r="J74" s="5">
        <v>8</v>
      </c>
      <c r="K74" s="9">
        <f t="shared" si="4"/>
        <v>0</v>
      </c>
      <c r="L74" s="12">
        <f t="shared" si="5"/>
        <v>0</v>
      </c>
      <c r="M74" s="13"/>
    </row>
    <row r="75" spans="2:13" s="1" customFormat="1" ht="19.7" customHeight="1" x14ac:dyDescent="0.2">
      <c r="B75" s="5">
        <v>46</v>
      </c>
      <c r="C75" s="6" t="s">
        <v>152</v>
      </c>
      <c r="D75" s="6" t="s">
        <v>153</v>
      </c>
      <c r="E75" s="7" t="s">
        <v>154</v>
      </c>
      <c r="F75" s="6" t="s">
        <v>133</v>
      </c>
      <c r="G75" s="8">
        <v>1</v>
      </c>
      <c r="H75" s="10">
        <v>0</v>
      </c>
      <c r="I75" s="9">
        <f t="shared" si="3"/>
        <v>0</v>
      </c>
      <c r="J75" s="5">
        <v>8</v>
      </c>
      <c r="K75" s="9">
        <f t="shared" si="4"/>
        <v>0</v>
      </c>
      <c r="L75" s="12">
        <f t="shared" si="5"/>
        <v>0</v>
      </c>
      <c r="M75" s="13"/>
    </row>
    <row r="76" spans="2:13" s="1" customFormat="1" ht="19.7" customHeight="1" x14ac:dyDescent="0.2">
      <c r="B76" s="5">
        <v>47</v>
      </c>
      <c r="C76" s="6" t="s">
        <v>155</v>
      </c>
      <c r="D76" s="6" t="s">
        <v>156</v>
      </c>
      <c r="E76" s="7" t="s">
        <v>157</v>
      </c>
      <c r="F76" s="6" t="s">
        <v>133</v>
      </c>
      <c r="G76" s="8">
        <v>15</v>
      </c>
      <c r="H76" s="10">
        <v>0</v>
      </c>
      <c r="I76" s="9">
        <f t="shared" si="3"/>
        <v>0</v>
      </c>
      <c r="J76" s="5">
        <v>8</v>
      </c>
      <c r="K76" s="9">
        <f t="shared" si="4"/>
        <v>0</v>
      </c>
      <c r="L76" s="12">
        <f t="shared" si="5"/>
        <v>0</v>
      </c>
      <c r="M76" s="13"/>
    </row>
    <row r="77" spans="2:13" s="1" customFormat="1" ht="19.7" customHeight="1" x14ac:dyDescent="0.2">
      <c r="B77" s="5">
        <v>48</v>
      </c>
      <c r="C77" s="6" t="s">
        <v>158</v>
      </c>
      <c r="D77" s="6" t="s">
        <v>159</v>
      </c>
      <c r="E77" s="7" t="s">
        <v>160</v>
      </c>
      <c r="F77" s="6" t="s">
        <v>161</v>
      </c>
      <c r="G77" s="8">
        <v>1108</v>
      </c>
      <c r="H77" s="10">
        <v>0</v>
      </c>
      <c r="I77" s="9">
        <f t="shared" si="3"/>
        <v>0</v>
      </c>
      <c r="J77" s="5">
        <v>8</v>
      </c>
      <c r="K77" s="9">
        <f t="shared" si="4"/>
        <v>0</v>
      </c>
      <c r="L77" s="12">
        <f t="shared" si="5"/>
        <v>0</v>
      </c>
      <c r="M77" s="13"/>
    </row>
    <row r="78" spans="2:13" s="1" customFormat="1" ht="19.7" customHeight="1" x14ac:dyDescent="0.2">
      <c r="B78" s="5">
        <v>49</v>
      </c>
      <c r="C78" s="6" t="s">
        <v>162</v>
      </c>
      <c r="D78" s="6" t="s">
        <v>163</v>
      </c>
      <c r="E78" s="7" t="s">
        <v>164</v>
      </c>
      <c r="F78" s="6" t="s">
        <v>161</v>
      </c>
      <c r="G78" s="8">
        <v>16</v>
      </c>
      <c r="H78" s="10">
        <v>0</v>
      </c>
      <c r="I78" s="9">
        <f t="shared" si="3"/>
        <v>0</v>
      </c>
      <c r="J78" s="5">
        <v>8</v>
      </c>
      <c r="K78" s="9">
        <f t="shared" si="4"/>
        <v>0</v>
      </c>
      <c r="L78" s="12">
        <f t="shared" si="5"/>
        <v>0</v>
      </c>
      <c r="M78" s="13"/>
    </row>
    <row r="79" spans="2:13" s="1" customFormat="1" ht="19.7" customHeight="1" x14ac:dyDescent="0.2">
      <c r="B79" s="5">
        <v>50</v>
      </c>
      <c r="C79" s="6" t="s">
        <v>165</v>
      </c>
      <c r="D79" s="6" t="s">
        <v>166</v>
      </c>
      <c r="E79" s="7" t="s">
        <v>167</v>
      </c>
      <c r="F79" s="6" t="s">
        <v>161</v>
      </c>
      <c r="G79" s="8">
        <v>168</v>
      </c>
      <c r="H79" s="10">
        <v>0</v>
      </c>
      <c r="I79" s="9">
        <f t="shared" si="3"/>
        <v>0</v>
      </c>
      <c r="J79" s="5">
        <v>8</v>
      </c>
      <c r="K79" s="9">
        <f t="shared" si="4"/>
        <v>0</v>
      </c>
      <c r="L79" s="12">
        <f t="shared" si="5"/>
        <v>0</v>
      </c>
      <c r="M79" s="13"/>
    </row>
    <row r="80" spans="2:13" s="1" customFormat="1" ht="19.7" customHeight="1" x14ac:dyDescent="0.2">
      <c r="B80" s="5">
        <v>51</v>
      </c>
      <c r="C80" s="6" t="s">
        <v>168</v>
      </c>
      <c r="D80" s="6" t="s">
        <v>169</v>
      </c>
      <c r="E80" s="7" t="s">
        <v>170</v>
      </c>
      <c r="F80" s="6" t="s">
        <v>161</v>
      </c>
      <c r="G80" s="8">
        <v>434</v>
      </c>
      <c r="H80" s="10">
        <v>0</v>
      </c>
      <c r="I80" s="9">
        <f t="shared" si="3"/>
        <v>0</v>
      </c>
      <c r="J80" s="5">
        <v>8</v>
      </c>
      <c r="K80" s="9">
        <f t="shared" si="4"/>
        <v>0</v>
      </c>
      <c r="L80" s="12">
        <f t="shared" si="5"/>
        <v>0</v>
      </c>
      <c r="M80" s="13"/>
    </row>
    <row r="81" spans="2:14" s="1" customFormat="1" ht="55.9" customHeight="1" x14ac:dyDescent="0.2"/>
    <row r="82" spans="2:14" s="1" customFormat="1" ht="21.4" customHeight="1" x14ac:dyDescent="0.2">
      <c r="B82" s="19" t="s">
        <v>171</v>
      </c>
      <c r="C82" s="19"/>
      <c r="D82" s="19"/>
      <c r="E82" s="19"/>
      <c r="F82" s="24">
        <f>ROUND(I30+I31+I32+I33+I34+I35+I36+I37+I38+I39+I40+I41+I42+I43+I44+I45+I46+I47+I48+I49+I50+I51+I52+I53+I54+I55+I56+I57+I58+I59+I60+I61+I62+I63+I64+I65+I66+I67+I68+I69+I70+I71+I72+I73+I74+I75+I76+I77+I78+I79+I80,2)</f>
        <v>0</v>
      </c>
      <c r="G82" s="25"/>
      <c r="H82" s="25"/>
      <c r="I82" s="25"/>
      <c r="J82" s="25"/>
      <c r="K82" s="25"/>
      <c r="L82" s="25"/>
      <c r="M82" s="26"/>
    </row>
    <row r="83" spans="2:14" s="1" customFormat="1" ht="21.4" customHeight="1" x14ac:dyDescent="0.2">
      <c r="B83" s="19" t="s">
        <v>172</v>
      </c>
      <c r="C83" s="19"/>
      <c r="D83" s="19"/>
      <c r="E83" s="19"/>
      <c r="F83" s="27">
        <f>ROUND(L30+L31+L32+L33+L34+L35+L36+L37+L38+L39+L40+L41+L42+L43+L44+L45+L46+L47+L48+L49+L50+L51+L52+L53+L54+L55+L56+L57+L58+L59+L60+L61+L62+L63+L64+L65+L66+L67+L68+L69+L70+L71+L72+L73+L74+L75+L76+L77+L78+L79+L80,2)</f>
        <v>0</v>
      </c>
      <c r="G83" s="28"/>
      <c r="H83" s="28"/>
      <c r="I83" s="28"/>
      <c r="J83" s="28"/>
      <c r="K83" s="28"/>
      <c r="L83" s="28"/>
      <c r="M83" s="29"/>
    </row>
    <row r="84" spans="2:14" s="1" customFormat="1" ht="11.1" customHeight="1" x14ac:dyDescent="0.2"/>
    <row r="85" spans="2:14" s="1" customFormat="1" ht="80.099999999999994" customHeight="1" x14ac:dyDescent="0.2">
      <c r="B85" s="20" t="s">
        <v>186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</row>
    <row r="86" spans="2:14" s="1" customFormat="1" ht="2.65" customHeight="1" x14ac:dyDescent="0.2"/>
    <row r="87" spans="2:14" s="1" customFormat="1" ht="110.1" customHeight="1" x14ac:dyDescent="0.2">
      <c r="B87" s="20" t="s">
        <v>187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</row>
    <row r="88" spans="2:14" s="1" customFormat="1" ht="5.25" customHeight="1" x14ac:dyDescent="0.2"/>
    <row r="89" spans="2:14" s="1" customFormat="1" ht="110.1" customHeight="1" x14ac:dyDescent="0.2">
      <c r="B89" s="21" t="s">
        <v>188</v>
      </c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2:14" s="1" customFormat="1" ht="5.25" customHeight="1" x14ac:dyDescent="0.2"/>
    <row r="91" spans="2:14" s="1" customFormat="1" ht="37.9" customHeight="1" x14ac:dyDescent="0.2">
      <c r="B91" s="22" t="s">
        <v>173</v>
      </c>
      <c r="C91" s="22"/>
      <c r="D91" s="22"/>
      <c r="E91" s="22"/>
      <c r="F91" s="30" t="s">
        <v>174</v>
      </c>
      <c r="G91" s="30"/>
      <c r="H91" s="30"/>
      <c r="I91" s="30"/>
      <c r="J91" s="30"/>
      <c r="K91" s="30"/>
      <c r="L91" s="30"/>
    </row>
    <row r="92" spans="2:14" s="1" customFormat="1" ht="28.7" customHeight="1" x14ac:dyDescent="0.2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2:14" s="1" customFormat="1" ht="28.7" customHeight="1" x14ac:dyDescent="0.2"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2:14" s="1" customFormat="1" ht="28.7" customHeight="1" x14ac:dyDescent="0.2"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2:14" s="1" customFormat="1" ht="28.7" customHeight="1" x14ac:dyDescent="0.2"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2:14" s="1" customFormat="1" ht="2.65" customHeight="1" x14ac:dyDescent="0.2"/>
    <row r="97" spans="2:14" s="1" customFormat="1" ht="203.1" customHeight="1" x14ac:dyDescent="0.2">
      <c r="B97" s="20" t="s">
        <v>189</v>
      </c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</row>
    <row r="98" spans="2:14" s="1" customFormat="1" ht="2.65" customHeight="1" x14ac:dyDescent="0.2"/>
    <row r="99" spans="2:14" s="1" customFormat="1" ht="36.950000000000003" customHeight="1" x14ac:dyDescent="0.2">
      <c r="B99" s="36" t="s">
        <v>190</v>
      </c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</row>
    <row r="100" spans="2:14" s="1" customFormat="1" ht="2.65" customHeight="1" x14ac:dyDescent="0.2"/>
    <row r="101" spans="2:14" s="1" customFormat="1" ht="37.9" customHeight="1" x14ac:dyDescent="0.2">
      <c r="B101" s="22" t="s">
        <v>175</v>
      </c>
      <c r="C101" s="22"/>
      <c r="D101" s="22"/>
      <c r="E101" s="22"/>
      <c r="F101" s="37" t="s">
        <v>176</v>
      </c>
      <c r="G101" s="37"/>
      <c r="H101" s="37"/>
      <c r="I101" s="37"/>
      <c r="J101" s="37"/>
      <c r="K101" s="37"/>
      <c r="L101" s="37"/>
    </row>
    <row r="102" spans="2:14" s="1" customFormat="1" ht="28.7" customHeight="1" x14ac:dyDescent="0.2"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2:14" s="1" customFormat="1" ht="28.7" customHeight="1" x14ac:dyDescent="0.2"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2:14" s="1" customFormat="1" ht="28.7" customHeight="1" x14ac:dyDescent="0.2"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  <row r="105" spans="2:14" s="1" customFormat="1" ht="28.7" customHeight="1" x14ac:dyDescent="0.2"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</row>
    <row r="106" spans="2:14" s="1" customFormat="1" ht="2.65" customHeight="1" x14ac:dyDescent="0.2"/>
    <row r="107" spans="2:14" s="1" customFormat="1" ht="159.94999999999999" customHeight="1" x14ac:dyDescent="0.2">
      <c r="B107" s="20" t="s">
        <v>191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</row>
    <row r="108" spans="2:14" s="1" customFormat="1" ht="2.65" customHeight="1" x14ac:dyDescent="0.2"/>
    <row r="109" spans="2:14" s="1" customFormat="1" ht="54.95" customHeight="1" x14ac:dyDescent="0.2">
      <c r="B109" s="20" t="s">
        <v>192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</row>
    <row r="110" spans="2:14" s="1" customFormat="1" ht="2.65" customHeight="1" x14ac:dyDescent="0.2"/>
    <row r="111" spans="2:14" s="1" customFormat="1" ht="60" customHeight="1" x14ac:dyDescent="0.2">
      <c r="B111" s="21" t="s">
        <v>193</v>
      </c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2:14" s="1" customFormat="1" ht="2.65" customHeight="1" x14ac:dyDescent="0.2"/>
    <row r="113" spans="2:14" s="1" customFormat="1" ht="48" customHeight="1" x14ac:dyDescent="0.2">
      <c r="B113" s="21" t="s">
        <v>194</v>
      </c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2:14" s="1" customFormat="1" ht="2.65" customHeight="1" x14ac:dyDescent="0.2"/>
    <row r="115" spans="2:14" s="1" customFormat="1" ht="125.1" customHeight="1" x14ac:dyDescent="0.2">
      <c r="B115" s="20" t="s">
        <v>195</v>
      </c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</row>
    <row r="116" spans="2:14" s="1" customFormat="1" ht="2.65" customHeight="1" x14ac:dyDescent="0.2"/>
    <row r="117" spans="2:14" s="1" customFormat="1" ht="84.95" customHeight="1" x14ac:dyDescent="0.2">
      <c r="B117" s="20" t="s">
        <v>196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</row>
    <row r="118" spans="2:14" s="1" customFormat="1" ht="86.85" customHeight="1" x14ac:dyDescent="0.2"/>
    <row r="119" spans="2:14" s="1" customFormat="1" ht="17.649999999999999" customHeight="1" x14ac:dyDescent="0.2">
      <c r="I119" s="15" t="s">
        <v>197</v>
      </c>
      <c r="J119" s="15"/>
    </row>
    <row r="120" spans="2:14" s="1" customFormat="1" ht="26.25" customHeight="1" x14ac:dyDescent="0.2"/>
    <row r="121" spans="2:14" s="1" customFormat="1" ht="81.599999999999994" customHeight="1" x14ac:dyDescent="0.2">
      <c r="B121" s="32" t="s">
        <v>198</v>
      </c>
      <c r="C121" s="32"/>
      <c r="D121" s="32"/>
      <c r="E121" s="32"/>
      <c r="F121" s="32"/>
      <c r="G121" s="32"/>
      <c r="H121" s="32"/>
      <c r="I121" s="32"/>
      <c r="J121" s="32"/>
    </row>
  </sheetData>
  <mergeCells count="105">
    <mergeCell ref="B105:E105"/>
    <mergeCell ref="B107:N107"/>
    <mergeCell ref="B109:N109"/>
    <mergeCell ref="B111:N111"/>
    <mergeCell ref="F95:L95"/>
    <mergeCell ref="L61:M61"/>
    <mergeCell ref="L62:M62"/>
    <mergeCell ref="L63:M63"/>
    <mergeCell ref="L64:M64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L74:M74"/>
    <mergeCell ref="B113:N113"/>
    <mergeCell ref="B115:N115"/>
    <mergeCell ref="B117:N117"/>
    <mergeCell ref="B121:J121"/>
    <mergeCell ref="B24:L24"/>
    <mergeCell ref="B26:L26"/>
    <mergeCell ref="B92:E92"/>
    <mergeCell ref="B93:E93"/>
    <mergeCell ref="B94:E94"/>
    <mergeCell ref="B95:E95"/>
    <mergeCell ref="B97:N97"/>
    <mergeCell ref="B99:N99"/>
    <mergeCell ref="F101:L101"/>
    <mergeCell ref="F102:L102"/>
    <mergeCell ref="F103:L103"/>
    <mergeCell ref="F104:L104"/>
    <mergeCell ref="F105:L105"/>
    <mergeCell ref="F92:L92"/>
    <mergeCell ref="F93:L93"/>
    <mergeCell ref="F94:L94"/>
    <mergeCell ref="B101:E101"/>
    <mergeCell ref="B102:E102"/>
    <mergeCell ref="B103:E103"/>
    <mergeCell ref="B104:E104"/>
    <mergeCell ref="B82:E82"/>
    <mergeCell ref="B83:E83"/>
    <mergeCell ref="B85:N85"/>
    <mergeCell ref="B87:N87"/>
    <mergeCell ref="B89:N89"/>
    <mergeCell ref="B91:E91"/>
    <mergeCell ref="E14:G14"/>
    <mergeCell ref="F82:M82"/>
    <mergeCell ref="F83:M83"/>
    <mergeCell ref="F91:L91"/>
    <mergeCell ref="L51:M51"/>
    <mergeCell ref="L52:M52"/>
    <mergeCell ref="L53:M53"/>
    <mergeCell ref="L54:M54"/>
    <mergeCell ref="L55:M55"/>
    <mergeCell ref="L56:M56"/>
    <mergeCell ref="L57:M57"/>
    <mergeCell ref="L58:M58"/>
    <mergeCell ref="L59:M59"/>
    <mergeCell ref="L60:M60"/>
    <mergeCell ref="I119:J119"/>
    <mergeCell ref="I2:O2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0:M50"/>
    <mergeCell ref="B3:E3"/>
    <mergeCell ref="B5:E5"/>
    <mergeCell ref="B7:E7"/>
    <mergeCell ref="L75:M75"/>
    <mergeCell ref="L76:M76"/>
    <mergeCell ref="L77:M77"/>
    <mergeCell ref="L78:M78"/>
    <mergeCell ref="L79:M79"/>
    <mergeCell ref="L80:M80"/>
    <mergeCell ref="B16:I16"/>
    <mergeCell ref="B18:I18"/>
    <mergeCell ref="B20:I20"/>
    <mergeCell ref="B22:I22"/>
    <mergeCell ref="B4:D4"/>
    <mergeCell ref="B6:D6"/>
    <mergeCell ref="B8:D8"/>
    <mergeCell ref="G11:N12"/>
    <mergeCell ref="B10:D11"/>
  </mergeCells>
  <pageMargins left="0.7" right="0.7" top="0.75" bottom="0.75" header="0.3" footer="0.3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ofertowy</vt:lpstr>
      <vt:lpstr>'Formularz ofertowy'!Obszar_wydruku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2024-10-22T12:31:42Z</cp:lastPrinted>
  <dcterms:created xsi:type="dcterms:W3CDTF">2024-10-11T06:50:17Z</dcterms:created>
  <dcterms:modified xsi:type="dcterms:W3CDTF">2024-10-22T12:31:48Z</dcterms:modified>
</cp:coreProperties>
</file>