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9321D1A-05FA-43FE-AFC9-F3F6BE26F72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80" i="1" l="1"/>
  <c r="L80" i="1" s="1"/>
  <c r="L81" i="1" s="1"/>
  <c r="I80" i="1"/>
  <c r="I81" i="1" s="1"/>
  <c r="J73" i="1"/>
  <c r="L73" i="1" s="1"/>
  <c r="L74" i="1" s="1"/>
  <c r="I73" i="1"/>
  <c r="I74" i="1" s="1"/>
  <c r="L66" i="1"/>
  <c r="L67" i="1" s="1"/>
  <c r="I66" i="1"/>
  <c r="I67" i="1" s="1"/>
  <c r="J60" i="1"/>
  <c r="L60" i="1" s="1"/>
  <c r="L61" i="1" s="1"/>
  <c r="I60" i="1"/>
  <c r="I61" i="1" s="1"/>
  <c r="J54" i="1"/>
  <c r="L54" i="1" s="1"/>
  <c r="L55" i="1" s="1"/>
  <c r="I54" i="1"/>
  <c r="I55" i="1" s="1"/>
  <c r="J11" i="1"/>
  <c r="L11" i="1" s="1"/>
  <c r="I11" i="1"/>
  <c r="J10" i="1"/>
  <c r="L10" i="1" s="1"/>
  <c r="I10" i="1"/>
  <c r="J9" i="1"/>
  <c r="L9" i="1" s="1"/>
  <c r="I9" i="1"/>
  <c r="J8" i="1"/>
  <c r="L8" i="1" s="1"/>
  <c r="I8" i="1"/>
  <c r="J7" i="1"/>
  <c r="L7" i="1" s="1"/>
  <c r="I7" i="1"/>
  <c r="J6" i="1"/>
  <c r="L6" i="1" s="1"/>
  <c r="I6" i="1"/>
  <c r="J5" i="1"/>
  <c r="L5" i="1" s="1"/>
  <c r="I5" i="1"/>
  <c r="J4" i="1"/>
  <c r="L4" i="1" s="1"/>
  <c r="I4" i="1"/>
  <c r="J47" i="1"/>
  <c r="L47" i="1" s="1"/>
  <c r="I47" i="1"/>
  <c r="J37" i="1"/>
  <c r="L37" i="1" s="1"/>
  <c r="I37" i="1"/>
  <c r="J33" i="1"/>
  <c r="L33" i="1" s="1"/>
  <c r="J34" i="1"/>
  <c r="L34" i="1" s="1"/>
  <c r="J35" i="1"/>
  <c r="L35" i="1" s="1"/>
  <c r="J36" i="1"/>
  <c r="L36" i="1" s="1"/>
  <c r="I33" i="1"/>
  <c r="I34" i="1"/>
  <c r="I35" i="1"/>
  <c r="I36" i="1"/>
  <c r="J32" i="1"/>
  <c r="L32" i="1" s="1"/>
  <c r="I32" i="1"/>
  <c r="J25" i="1"/>
  <c r="L25" i="1" s="1"/>
  <c r="L26" i="1" s="1"/>
  <c r="I25" i="1"/>
  <c r="I26" i="1" s="1"/>
  <c r="I18" i="1"/>
  <c r="J18" i="1"/>
  <c r="L18" i="1" s="1"/>
  <c r="J17" i="1"/>
  <c r="L17" i="1" s="1"/>
  <c r="I17" i="1"/>
  <c r="L12" i="1" l="1"/>
  <c r="I12" i="1"/>
  <c r="L38" i="1"/>
  <c r="I38" i="1"/>
  <c r="I19" i="1"/>
  <c r="L48" i="1"/>
  <c r="I48" i="1"/>
  <c r="L19" i="1"/>
</calcChain>
</file>

<file path=xl/sharedStrings.xml><?xml version="1.0" encoding="utf-8"?>
<sst xmlns="http://schemas.openxmlformats.org/spreadsheetml/2006/main" count="223" uniqueCount="74">
  <si>
    <t>Lp</t>
  </si>
  <si>
    <t>Przykładowy 
Symbol</t>
  </si>
  <si>
    <t>Nazwa towaru</t>
  </si>
  <si>
    <t>J.M</t>
  </si>
  <si>
    <t>ilość</t>
  </si>
  <si>
    <t>Pełen kod towaru</t>
  </si>
  <si>
    <t xml:space="preserve">  cena jedn. netto  </t>
  </si>
  <si>
    <t>wartość netto</t>
  </si>
  <si>
    <t xml:space="preserve">  cena jedn. brutto [PLN]</t>
  </si>
  <si>
    <t xml:space="preserve">VAT [%] </t>
  </si>
  <si>
    <t>Wartość brutto [PLN]</t>
  </si>
  <si>
    <t>Uwagi</t>
  </si>
  <si>
    <t>1.</t>
  </si>
  <si>
    <t>op.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</si>
  <si>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</si>
  <si>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</si>
  <si>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</si>
  <si>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</si>
  <si>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</si>
  <si>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</si>
  <si>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</si>
  <si>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</si>
  <si>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</si>
  <si>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razem:</t>
  </si>
  <si>
    <t>szt</t>
  </si>
  <si>
    <t>0203-X2TU</t>
  </si>
  <si>
    <t>0203-X2G</t>
  </si>
  <si>
    <t>Zestaw dwubutlowy szklany o pojemności 2000 ml, z dużą różnie stopnowaną skalą dla łatwej i właściwej oceny,butle wyposażone w skalę pojemnościową oraz centymetrową</t>
  </si>
  <si>
    <t>Dren do drenażu klatki piersiowej,do zestawu 2-butlowego,2000 ml,sterylny,bezlateksowy,przezroczysty,,z regulacją siły ssania,o dł.152 cm,średnicy 0,71 cm(1op=12 szt)</t>
  </si>
  <si>
    <t>M</t>
  </si>
  <si>
    <t>GD320R</t>
  </si>
  <si>
    <t>Brzeszczot piły wzdłuż do GD305,wym.13/0,3/0,3 mm</t>
  </si>
  <si>
    <t>szt.</t>
  </si>
  <si>
    <t>Sonda bipolarna,stymulacyjna wg dr Galanda,4 kontakty,autoklawowalna,dł.całk.19,5 cm</t>
  </si>
  <si>
    <t>Sonda bipolarna stymulacyjna do bezpośredniej stymulacji NAP,2.5 cm c,dł.całk.13 cm</t>
  </si>
  <si>
    <t>Sonda bipolarna stymulacyjna haczykowa,wielorazowa2,2,cm,dł.całk.13 cm</t>
  </si>
  <si>
    <t>op</t>
  </si>
  <si>
    <t>Sonda bipolarna prosta,widelec 45 mm/155mm/3000mm,sterylna,jednorazowa (1op=10 szt)</t>
  </si>
  <si>
    <t>Filtr papierowy do kasety sterylizacyjnej 803906,jednorazowy(1op=40szt)</t>
  </si>
  <si>
    <t>Kaseta sterylizacyjna 267x159x16mm z tworzywa</t>
  </si>
  <si>
    <t>4840UK</t>
  </si>
  <si>
    <t>8033651EU</t>
  </si>
  <si>
    <t>60040S</t>
  </si>
  <si>
    <t>PC3687</t>
  </si>
  <si>
    <t>PC1291</t>
  </si>
  <si>
    <t>4954UK</t>
  </si>
  <si>
    <t>Osłona jednorazowa,sterylna,bezlateksowa na mikroskop,soczewka o śr.65 mm</t>
  </si>
  <si>
    <t>Osłona jednorazowa,sterylna,bezlateksowa na mikroskop LEICA M530 OHX</t>
  </si>
  <si>
    <t>Osłona jednorazowa,sterylna na osłonę RTG,prostokąt 95x85 cm</t>
  </si>
  <si>
    <t xml:space="preserve">Pokrowiec sterylny na kasetę RTG z samoprzylepnym zamknięciem 610x640 </t>
  </si>
  <si>
    <t>Osłona jednorazowa,sterylna na USG przezprzełykowe-Zestaw TOE 16/30X1000(1op=12 szt)</t>
  </si>
  <si>
    <t>Osłona jednorazowa,sterylna na sondę USG 15,2X244 cm, z żelem,zestaw śródoperacyjny</t>
  </si>
  <si>
    <t>Zadanie 4.Materiały eksploatacyjne do systemu neuromonitoringu</t>
  </si>
  <si>
    <t>Zadanie 1.Osłony jednorazowe na sprzęt medyczny</t>
  </si>
  <si>
    <t>Płyn sterylny do czyszcenia optyk w ampułkach (1 ampułka=5ml)</t>
  </si>
  <si>
    <t>Zadanie 7.Osłony jednorazowe,sterylne na RTG z ramieniem C</t>
  </si>
  <si>
    <t>Zadanie 8.Dren napływowy do pompy LEMKE</t>
  </si>
  <si>
    <t>Zadanie 9.Kieliszki do leków do kruszarki SEVERO</t>
  </si>
  <si>
    <t>Zadanie 10.Materiały eksploatacyjne do unitu stomatologicznego</t>
  </si>
  <si>
    <t>Osłona jednorazowa,sterylna na detektor,ściągnięta gumą 102x51 cm(1op=25szt)</t>
  </si>
  <si>
    <t>Osłona jednorazowa,sterylna na głowicę USG 13X61 cm z żelem</t>
  </si>
  <si>
    <t>15006D/166052eu</t>
  </si>
  <si>
    <t>Płyn do czyszczenia optyk przeciw zaparowywaniu kamery w sprayu Ultrastop Spray(1opak.=15 ml)</t>
  </si>
  <si>
    <t>AT-SP-S17</t>
  </si>
  <si>
    <t>Osłony jednorazowe,sterylne na RTG z ramieniem C,zestaw 100x160cm (1op=32szt)</t>
  </si>
  <si>
    <t>Z0449-01</t>
  </si>
  <si>
    <t>Dren napływowy do pompy  A106,P101 z dwoma gwoździami met.jednorazowego użytku(1op=10szt)</t>
  </si>
  <si>
    <t>Kieliszek do leków do kruszarki SEVERO (1op=2100 szt)</t>
  </si>
  <si>
    <t>Wkłady jednorazowe do spluwaczki(1op=50szt)</t>
  </si>
  <si>
    <t>FORMULARZ OFERTY</t>
  </si>
  <si>
    <t>Zadanie 2.Zestawy do drenażu klatki piersiowej</t>
  </si>
  <si>
    <t>Zadanie 3. Materiały eksploatacyjne na Chirurgie Twarzowo-Szczękową</t>
  </si>
  <si>
    <t>Zadanie 5.Płyn  do czyszczenia optyk w ampułkach sterylny</t>
  </si>
  <si>
    <t>Zadanie 6.Płyn  do czyszczenia optyk przeciw zaparowywaniu kamery w sprayu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</si>
</sst>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#,##0.00\ &quot;zł&quot;"/>
    <numFmt numFmtId="166" formatCode="_-* #,##0.00\ [$zł-415]_-;\-* #,##0.00\ [$zł-415]_-;_-* &quot;-&quot;??\ [$zł-415]_-;_-@_-"/>
  </numFmts>
  <fonts count="10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b/>
      <sz val="9"/>
      <color indexed="8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Czcionka tekstu podstawowego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sz val="9"/>
      <color indexed="8"/>
      <name val="Arial"/>
      <family val="2"/>
      <charset val="238"/>
    </font>
    <font>
      <sz val="10"/>
      <color theme="1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  <xf numFmtId="0" fontId="4" fillId="0" borderId="0"/>
  </cellStyleXfs>
  <cellXfs count="32">
    <xf numFmtId="0" fontId="0" fillId="0" borderId="0" xfId="0"/>
    <xf numFmtId="0" fontId="2" fillId="4" borderId="2" xfId="0" applyFont="1" applyFill="1" applyBorder="1" applyAlignment="1">
      <alignment horizontal="center" vertical="center" wrapText="1"/>
    </xf>
    <xf numFmtId="165" fontId="8" fillId="4" borderId="1" xfId="2" applyNumberFormat="1" applyFont="1" applyFill="1" applyBorder="1" applyAlignment="1">
      <alignment horizontal="center" vertical="center" wrapText="1"/>
    </xf>
    <xf numFmtId="165" fontId="8" fillId="4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1" fontId="8" fillId="4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vertical="center" wrapText="1"/>
    </xf>
    <xf numFmtId="165" fontId="4" fillId="0" borderId="1" xfId="2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/>
    </xf>
    <xf numFmtId="166" fontId="4" fillId="0" borderId="1" xfId="1" applyNumberFormat="1" applyFont="1" applyBorder="1" applyAlignment="1">
      <alignment horizontal="center" vertical="center"/>
    </xf>
    <xf numFmtId="0" fontId="5" fillId="3" borderId="3" xfId="0" applyFont="1" applyFill="1" applyBorder="1"/>
    <xf numFmtId="165" fontId="5" fillId="3" borderId="4" xfId="0" applyNumberFormat="1" applyFont="1" applyFill="1" applyBorder="1"/>
    <xf numFmtId="0" fontId="5" fillId="0" borderId="0" xfId="0" applyFont="1"/>
    <xf numFmtId="165" fontId="5" fillId="3" borderId="5" xfId="0" applyNumberFormat="1" applyFont="1" applyFill="1" applyBorder="1"/>
    <xf numFmtId="0" fontId="4" fillId="4" borderId="0" xfId="0" applyFont="1" applyFill="1" applyAlignment="1">
      <alignment horizontal="center" vertical="center" wrapText="1"/>
    </xf>
    <xf numFmtId="0" fontId="5" fillId="4" borderId="0" xfId="0" applyFont="1" applyFill="1"/>
    <xf numFmtId="165" fontId="5" fillId="4" borderId="0" xfId="0" applyNumberFormat="1" applyFont="1" applyFill="1"/>
    <xf numFmtId="165" fontId="0" fillId="0" borderId="0" xfId="0" applyNumberFormat="1"/>
    <xf numFmtId="0" fontId="2" fillId="2" borderId="6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4" fillId="4" borderId="0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5" fillId="0" borderId="0" xfId="0" applyFont="1" applyFill="1" applyBorder="1"/>
    <xf numFmtId="165" fontId="5" fillId="0" borderId="0" xfId="0" applyNumberFormat="1" applyFont="1" applyFill="1" applyBorder="1"/>
    <xf numFmtId="0" fontId="5" fillId="5" borderId="0" xfId="0" applyFont="1" applyFill="1" applyAlignment="1">
      <alignment horizontal="center"/>
    </xf>
  </cellXfs>
  <cellStyles count="5">
    <cellStyle name="Dziesiętny" xfId="1" builtinId="3"/>
    <cellStyle name="Normalny" xfId="0" builtinId="0"/>
    <cellStyle name="Normalny 3" xfId="4" xr:uid="{00000000-0005-0000-0000-000002000000}"/>
    <cellStyle name="Normalny 7" xfId="3" xr:uid="{00000000-0005-0000-0000-000003000000}"/>
    <cellStyle name="Walutowy" xfId="2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5"/>
  <sheetViews>
    <sheetView tabSelected="1" view="pageLayout" zoomScaleNormal="100" workbookViewId="0">
      <selection activeCell="A2" sqref="A2"/>
    </sheetView>
  </sheetViews>
  <sheetFormatPr defaultRowHeight="14.25"/>
  <cols>
    <col min="2" max="2" width="6" customWidth="1"/>
    <col min="3" max="3" width="14.5" customWidth="1"/>
    <col min="4" max="4" width="27.375" customWidth="1"/>
    <col min="5" max="5" width="6.375" customWidth="1"/>
    <col min="8" max="8" width="10.75" bestFit="1" customWidth="1"/>
    <col min="9" max="9" width="14.75" customWidth="1"/>
    <col min="10" max="10" width="10.875" customWidth="1"/>
    <col min="12" max="12" width="13.125" customWidth="1"/>
    <col min="13" max="13" width="8.875" customWidth="1"/>
    <col min="14" max="14" width="9" hidden="1" customWidth="1"/>
  </cols>
  <sheetData>
    <row r="1" spans="2:13" ht="21" customHeight="1">
      <c r="B1" s="31" t="s">
        <v>69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2:13">
      <c r="B2" s="25" t="s">
        <v>53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2:13" ht="25.5">
      <c r="B3" s="5" t="s">
        <v>0</v>
      </c>
      <c r="C3" s="1" t="s">
        <v>1</v>
      </c>
      <c r="D3" s="10" t="s">
        <v>2</v>
      </c>
      <c r="E3" s="5" t="s">
        <v>3</v>
      </c>
      <c r="F3" s="6" t="s">
        <v>4</v>
      </c>
      <c r="G3" s="6" t="s">
        <v>5</v>
      </c>
      <c r="H3" s="2" t="s">
        <v>6</v>
      </c>
      <c r="I3" s="2" t="s">
        <v>7</v>
      </c>
      <c r="J3" s="3" t="s">
        <v>8</v>
      </c>
      <c r="K3" s="3" t="s">
        <v>9</v>
      </c>
      <c r="L3" s="3" t="s">
        <v>10</v>
      </c>
      <c r="M3" s="7" t="s">
        <v>11</v>
      </c>
    </row>
    <row r="4" spans="2:13" ht="51">
      <c r="B4" s="4" t="s">
        <v>12</v>
      </c>
      <c r="C4" s="4" t="s">
        <v>40</v>
      </c>
      <c r="D4" s="11" t="s">
        <v>46</v>
      </c>
      <c r="E4" s="8" t="s">
        <v>24</v>
      </c>
      <c r="F4" s="9">
        <v>2000</v>
      </c>
      <c r="G4" s="4"/>
      <c r="H4" s="16"/>
      <c r="I4" s="12">
        <f>F4*H4</f>
        <v>0</v>
      </c>
      <c r="J4" s="13">
        <f>H4*K4+H4</f>
        <v>0</v>
      </c>
      <c r="K4" s="14"/>
      <c r="L4" s="15">
        <f>F4*J4</f>
        <v>0</v>
      </c>
      <c r="M4" s="7"/>
    </row>
    <row r="5" spans="2:13" ht="48.75" customHeight="1">
      <c r="B5" s="4" t="s">
        <v>14</v>
      </c>
      <c r="C5" s="4" t="s">
        <v>41</v>
      </c>
      <c r="D5" s="11" t="s">
        <v>47</v>
      </c>
      <c r="E5" s="8" t="s">
        <v>24</v>
      </c>
      <c r="F5" s="9">
        <v>2000</v>
      </c>
      <c r="G5" s="4"/>
      <c r="H5" s="16"/>
      <c r="I5" s="12">
        <f t="shared" ref="I5:I11" si="0">F5*H5</f>
        <v>0</v>
      </c>
      <c r="J5" s="13">
        <f t="shared" ref="J5:J11" si="1">H5*K5+H5</f>
        <v>0</v>
      </c>
      <c r="K5" s="14"/>
      <c r="L5" s="15">
        <f>F5*J5</f>
        <v>0</v>
      </c>
      <c r="M5" s="7"/>
    </row>
    <row r="6" spans="2:13" ht="51" customHeight="1">
      <c r="B6" s="4" t="s">
        <v>15</v>
      </c>
      <c r="C6" s="4" t="s">
        <v>42</v>
      </c>
      <c r="D6" s="11" t="s">
        <v>59</v>
      </c>
      <c r="E6" s="8" t="s">
        <v>24</v>
      </c>
      <c r="F6" s="9">
        <v>6000</v>
      </c>
      <c r="G6" s="4"/>
      <c r="H6" s="16"/>
      <c r="I6" s="12">
        <f t="shared" si="0"/>
        <v>0</v>
      </c>
      <c r="J6" s="13">
        <f t="shared" si="1"/>
        <v>0</v>
      </c>
      <c r="K6" s="14"/>
      <c r="L6" s="15">
        <f t="shared" ref="L6:L10" si="2">F6*J6</f>
        <v>0</v>
      </c>
      <c r="M6" s="7"/>
    </row>
    <row r="7" spans="2:13" ht="35.25" customHeight="1">
      <c r="B7" s="4" t="s">
        <v>16</v>
      </c>
      <c r="C7" s="4">
        <v>17648</v>
      </c>
      <c r="D7" s="11" t="s">
        <v>48</v>
      </c>
      <c r="E7" s="8" t="s">
        <v>24</v>
      </c>
      <c r="F7" s="9">
        <v>4000</v>
      </c>
      <c r="G7" s="4"/>
      <c r="H7" s="16"/>
      <c r="I7" s="12">
        <f t="shared" si="0"/>
        <v>0</v>
      </c>
      <c r="J7" s="13">
        <f t="shared" si="1"/>
        <v>0</v>
      </c>
      <c r="K7" s="14"/>
      <c r="L7" s="15">
        <f t="shared" si="2"/>
        <v>0</v>
      </c>
      <c r="M7" s="7"/>
    </row>
    <row r="8" spans="2:13" ht="48.75" customHeight="1">
      <c r="B8" s="4" t="s">
        <v>17</v>
      </c>
      <c r="C8" s="4" t="s">
        <v>43</v>
      </c>
      <c r="D8" s="11" t="s">
        <v>51</v>
      </c>
      <c r="E8" s="8" t="s">
        <v>24</v>
      </c>
      <c r="F8" s="9">
        <v>2000</v>
      </c>
      <c r="G8" s="4"/>
      <c r="H8" s="16"/>
      <c r="I8" s="12">
        <f t="shared" si="0"/>
        <v>0</v>
      </c>
      <c r="J8" s="13">
        <f t="shared" si="1"/>
        <v>0</v>
      </c>
      <c r="K8" s="14"/>
      <c r="L8" s="15">
        <f t="shared" si="2"/>
        <v>0</v>
      </c>
      <c r="M8" s="7"/>
    </row>
    <row r="9" spans="2:13" ht="52.5" customHeight="1">
      <c r="B9" s="4" t="s">
        <v>18</v>
      </c>
      <c r="C9" s="4" t="s">
        <v>44</v>
      </c>
      <c r="D9" s="11" t="s">
        <v>60</v>
      </c>
      <c r="E9" s="8" t="s">
        <v>24</v>
      </c>
      <c r="F9" s="9">
        <v>1000</v>
      </c>
      <c r="G9" s="4"/>
      <c r="H9" s="16"/>
      <c r="I9" s="12">
        <f t="shared" si="0"/>
        <v>0</v>
      </c>
      <c r="J9" s="13">
        <f t="shared" si="1"/>
        <v>0</v>
      </c>
      <c r="K9" s="14"/>
      <c r="L9" s="15">
        <f t="shared" si="2"/>
        <v>0</v>
      </c>
      <c r="M9" s="7"/>
    </row>
    <row r="10" spans="2:13" ht="52.5" customHeight="1">
      <c r="B10" s="4" t="s">
        <v>19</v>
      </c>
      <c r="C10" s="4" t="s">
        <v>45</v>
      </c>
      <c r="D10" s="11" t="s">
        <v>49</v>
      </c>
      <c r="E10" s="8" t="s">
        <v>24</v>
      </c>
      <c r="F10" s="9">
        <v>6000</v>
      </c>
      <c r="G10" s="4"/>
      <c r="H10" s="16"/>
      <c r="I10" s="12">
        <f t="shared" si="0"/>
        <v>0</v>
      </c>
      <c r="J10" s="13">
        <f t="shared" si="1"/>
        <v>0</v>
      </c>
      <c r="K10" s="14"/>
      <c r="L10" s="15">
        <f t="shared" si="2"/>
        <v>0</v>
      </c>
      <c r="M10" s="7"/>
    </row>
    <row r="11" spans="2:13" ht="49.5" customHeight="1" thickBot="1">
      <c r="B11" s="4" t="s">
        <v>20</v>
      </c>
      <c r="C11" s="4">
        <v>87111</v>
      </c>
      <c r="D11" s="11" t="s">
        <v>50</v>
      </c>
      <c r="E11" s="8" t="s">
        <v>24</v>
      </c>
      <c r="F11" s="9">
        <v>1500</v>
      </c>
      <c r="G11" s="4"/>
      <c r="H11" s="16"/>
      <c r="I11" s="12">
        <f t="shared" si="0"/>
        <v>0</v>
      </c>
      <c r="J11" s="13">
        <f t="shared" si="1"/>
        <v>0</v>
      </c>
      <c r="K11" s="14"/>
      <c r="L11" s="15">
        <f>F11*J11</f>
        <v>0</v>
      </c>
      <c r="M11" s="7"/>
    </row>
    <row r="12" spans="2:13" ht="15.75" thickBot="1">
      <c r="B12" s="4"/>
      <c r="H12" s="17" t="s">
        <v>23</v>
      </c>
      <c r="I12" s="18">
        <f>SUM(I4:I11)</f>
        <v>0</v>
      </c>
      <c r="J12" s="19"/>
      <c r="K12" s="19"/>
      <c r="L12" s="20">
        <f>SUM(L4:L11)</f>
        <v>0</v>
      </c>
    </row>
    <row r="13" spans="2:13" ht="15">
      <c r="B13" s="27"/>
      <c r="H13" s="29"/>
      <c r="I13" s="30"/>
      <c r="J13" s="19"/>
      <c r="K13" s="19"/>
      <c r="L13" s="30"/>
    </row>
    <row r="14" spans="2:13" ht="15">
      <c r="B14" s="27"/>
      <c r="H14" s="29"/>
      <c r="I14" s="30"/>
      <c r="J14" s="19"/>
      <c r="K14" s="19"/>
      <c r="L14" s="30"/>
    </row>
    <row r="15" spans="2:13">
      <c r="B15" s="25" t="s">
        <v>70</v>
      </c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6" spans="2:13" ht="25.5">
      <c r="B16" s="5" t="s">
        <v>0</v>
      </c>
      <c r="C16" s="28" t="s">
        <v>1</v>
      </c>
      <c r="D16" s="10" t="s">
        <v>2</v>
      </c>
      <c r="E16" s="5" t="s">
        <v>3</v>
      </c>
      <c r="F16" s="6" t="s">
        <v>4</v>
      </c>
      <c r="G16" s="6" t="s">
        <v>5</v>
      </c>
      <c r="H16" s="2" t="s">
        <v>6</v>
      </c>
      <c r="I16" s="2" t="s">
        <v>7</v>
      </c>
      <c r="J16" s="3" t="s">
        <v>8</v>
      </c>
      <c r="K16" s="3" t="s">
        <v>9</v>
      </c>
      <c r="L16" s="3" t="s">
        <v>10</v>
      </c>
      <c r="M16" s="7" t="s">
        <v>11</v>
      </c>
    </row>
    <row r="17" spans="2:14" ht="89.25">
      <c r="B17" s="4" t="s">
        <v>12</v>
      </c>
      <c r="C17" s="4" t="s">
        <v>25</v>
      </c>
      <c r="D17" s="11" t="s">
        <v>28</v>
      </c>
      <c r="E17" s="8" t="s">
        <v>13</v>
      </c>
      <c r="F17" s="9">
        <v>24</v>
      </c>
      <c r="G17" s="4"/>
      <c r="H17" s="16"/>
      <c r="I17" s="12">
        <f>(F17*H17)</f>
        <v>0</v>
      </c>
      <c r="J17" s="13">
        <f>H17*K17+H17</f>
        <v>0</v>
      </c>
      <c r="K17" s="14"/>
      <c r="L17" s="15">
        <f>F17*J17</f>
        <v>0</v>
      </c>
      <c r="M17" s="7"/>
    </row>
    <row r="18" spans="2:14" ht="77.25" thickBot="1">
      <c r="B18" s="4" t="s">
        <v>14</v>
      </c>
      <c r="C18" s="4" t="s">
        <v>26</v>
      </c>
      <c r="D18" s="11" t="s">
        <v>27</v>
      </c>
      <c r="E18" s="8" t="s">
        <v>13</v>
      </c>
      <c r="F18" s="9">
        <v>10</v>
      </c>
      <c r="G18" s="4"/>
      <c r="H18" s="16"/>
      <c r="I18" s="12">
        <f>(F18*H18)</f>
        <v>0</v>
      </c>
      <c r="J18" s="13">
        <f>H18*K18+H18</f>
        <v>0</v>
      </c>
      <c r="K18" s="14"/>
      <c r="L18" s="15">
        <f>F18*J18</f>
        <v>0</v>
      </c>
      <c r="M18" s="7"/>
    </row>
    <row r="19" spans="2:14" ht="15.75" thickBot="1">
      <c r="H19" s="17" t="s">
        <v>23</v>
      </c>
      <c r="I19" s="18">
        <f>SUM(I17:I18)</f>
        <v>0</v>
      </c>
      <c r="J19" s="19"/>
      <c r="K19" s="19"/>
      <c r="L19" s="20">
        <f>SUM(L17:L18)</f>
        <v>0</v>
      </c>
    </row>
    <row r="23" spans="2:14">
      <c r="B23" s="25" t="s">
        <v>71</v>
      </c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t="s">
        <v>29</v>
      </c>
    </row>
    <row r="24" spans="2:14" ht="25.5">
      <c r="B24" s="5" t="s">
        <v>0</v>
      </c>
      <c r="C24" s="1" t="s">
        <v>1</v>
      </c>
      <c r="D24" s="10" t="s">
        <v>2</v>
      </c>
      <c r="E24" s="5" t="s">
        <v>3</v>
      </c>
      <c r="F24" s="6" t="s">
        <v>4</v>
      </c>
      <c r="G24" s="6" t="s">
        <v>5</v>
      </c>
      <c r="H24" s="2" t="s">
        <v>6</v>
      </c>
      <c r="I24" s="2" t="s">
        <v>7</v>
      </c>
      <c r="J24" s="3" t="s">
        <v>8</v>
      </c>
      <c r="K24" s="3" t="s">
        <v>9</v>
      </c>
      <c r="L24" s="3" t="s">
        <v>10</v>
      </c>
      <c r="M24" s="7" t="s">
        <v>11</v>
      </c>
    </row>
    <row r="25" spans="2:14" ht="26.25" thickBot="1">
      <c r="B25" s="4" t="s">
        <v>12</v>
      </c>
      <c r="C25" s="4" t="s">
        <v>30</v>
      </c>
      <c r="D25" s="11" t="s">
        <v>31</v>
      </c>
      <c r="E25" s="8" t="s">
        <v>32</v>
      </c>
      <c r="F25" s="9">
        <v>20</v>
      </c>
      <c r="G25" s="4"/>
      <c r="H25" s="16"/>
      <c r="I25" s="12">
        <f>F25*H25</f>
        <v>0</v>
      </c>
      <c r="J25" s="13">
        <f>H25*K25+H25</f>
        <v>0</v>
      </c>
      <c r="K25" s="14"/>
      <c r="L25" s="15">
        <f>F25*J25</f>
        <v>0</v>
      </c>
      <c r="M25" s="7"/>
    </row>
    <row r="26" spans="2:14" ht="15.75" thickBot="1">
      <c r="H26" s="17" t="s">
        <v>23</v>
      </c>
      <c r="I26" s="18">
        <f>SUM(I25:I25)</f>
        <v>0</v>
      </c>
      <c r="J26" s="19"/>
      <c r="K26" s="19"/>
      <c r="L26" s="20">
        <f>SUM(L25:L25)</f>
        <v>0</v>
      </c>
    </row>
    <row r="30" spans="2:14">
      <c r="B30" s="25" t="s">
        <v>52</v>
      </c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</row>
    <row r="31" spans="2:14" ht="25.5">
      <c r="B31" s="5" t="s">
        <v>0</v>
      </c>
      <c r="C31" s="1" t="s">
        <v>1</v>
      </c>
      <c r="D31" s="10" t="s">
        <v>2</v>
      </c>
      <c r="E31" s="5" t="s">
        <v>3</v>
      </c>
      <c r="F31" s="6" t="s">
        <v>4</v>
      </c>
      <c r="G31" s="6" t="s">
        <v>5</v>
      </c>
      <c r="H31" s="2" t="s">
        <v>6</v>
      </c>
      <c r="I31" s="2" t="s">
        <v>7</v>
      </c>
      <c r="J31" s="3" t="s">
        <v>8</v>
      </c>
      <c r="K31" s="3" t="s">
        <v>9</v>
      </c>
      <c r="L31" s="3" t="s">
        <v>10</v>
      </c>
      <c r="M31" s="7" t="s">
        <v>11</v>
      </c>
    </row>
    <row r="32" spans="2:14" ht="51">
      <c r="B32" s="4" t="s">
        <v>12</v>
      </c>
      <c r="C32" s="4">
        <v>522018</v>
      </c>
      <c r="D32" s="11" t="s">
        <v>33</v>
      </c>
      <c r="E32" s="8" t="s">
        <v>24</v>
      </c>
      <c r="F32" s="9">
        <v>2</v>
      </c>
      <c r="G32" s="4"/>
      <c r="H32" s="16"/>
      <c r="I32" s="12">
        <f>F32*H32</f>
        <v>0</v>
      </c>
      <c r="J32" s="13">
        <f>H32*K32+H32</f>
        <v>0</v>
      </c>
      <c r="K32" s="14"/>
      <c r="L32" s="15">
        <f>F32*J32</f>
        <v>0</v>
      </c>
      <c r="M32" s="7"/>
    </row>
    <row r="33" spans="2:13" ht="38.25">
      <c r="B33" s="4" t="s">
        <v>14</v>
      </c>
      <c r="C33" s="4">
        <v>522022</v>
      </c>
      <c r="D33" s="11" t="s">
        <v>34</v>
      </c>
      <c r="E33" s="8" t="s">
        <v>24</v>
      </c>
      <c r="F33" s="9">
        <v>1</v>
      </c>
      <c r="G33" s="4"/>
      <c r="H33" s="16"/>
      <c r="I33" s="12">
        <f t="shared" ref="I33:I37" si="3">F33*H33</f>
        <v>0</v>
      </c>
      <c r="J33" s="13">
        <f t="shared" ref="J33:J37" si="4">H33*K33+H33</f>
        <v>0</v>
      </c>
      <c r="K33" s="14"/>
      <c r="L33" s="15">
        <f t="shared" ref="L33:L36" si="5">F33*J33</f>
        <v>0</v>
      </c>
      <c r="M33" s="7"/>
    </row>
    <row r="34" spans="2:13" ht="38.25">
      <c r="B34" s="4" t="s">
        <v>15</v>
      </c>
      <c r="C34" s="4">
        <v>522021</v>
      </c>
      <c r="D34" s="11" t="s">
        <v>35</v>
      </c>
      <c r="E34" s="8" t="s">
        <v>24</v>
      </c>
      <c r="F34" s="9">
        <v>1</v>
      </c>
      <c r="G34" s="4"/>
      <c r="H34" s="16"/>
      <c r="I34" s="12">
        <f t="shared" si="3"/>
        <v>0</v>
      </c>
      <c r="J34" s="13">
        <f t="shared" si="4"/>
        <v>0</v>
      </c>
      <c r="K34" s="14"/>
      <c r="L34" s="15">
        <f t="shared" si="5"/>
        <v>0</v>
      </c>
      <c r="M34" s="7"/>
    </row>
    <row r="35" spans="2:13" ht="38.25">
      <c r="B35" s="4" t="s">
        <v>18</v>
      </c>
      <c r="C35" s="4">
        <v>522610</v>
      </c>
      <c r="D35" s="11" t="s">
        <v>37</v>
      </c>
      <c r="E35" s="8" t="s">
        <v>13</v>
      </c>
      <c r="F35" s="9">
        <v>10</v>
      </c>
      <c r="G35" s="4"/>
      <c r="H35" s="16"/>
      <c r="I35" s="12">
        <f t="shared" si="3"/>
        <v>0</v>
      </c>
      <c r="J35" s="13">
        <f t="shared" si="4"/>
        <v>0</v>
      </c>
      <c r="K35" s="14"/>
      <c r="L35" s="15">
        <f t="shared" si="5"/>
        <v>0</v>
      </c>
      <c r="M35" s="7"/>
    </row>
    <row r="36" spans="2:13" ht="38.25">
      <c r="B36" s="4" t="s">
        <v>21</v>
      </c>
      <c r="C36" s="4">
        <v>803907</v>
      </c>
      <c r="D36" s="11" t="s">
        <v>38</v>
      </c>
      <c r="E36" s="8" t="s">
        <v>36</v>
      </c>
      <c r="F36" s="9">
        <v>2</v>
      </c>
      <c r="G36" s="4"/>
      <c r="H36" s="16"/>
      <c r="I36" s="12">
        <f t="shared" si="3"/>
        <v>0</v>
      </c>
      <c r="J36" s="13">
        <f t="shared" si="4"/>
        <v>0</v>
      </c>
      <c r="K36" s="14"/>
      <c r="L36" s="15">
        <f t="shared" si="5"/>
        <v>0</v>
      </c>
      <c r="M36" s="7"/>
    </row>
    <row r="37" spans="2:13" ht="26.25" thickBot="1">
      <c r="B37" s="4" t="s">
        <v>22</v>
      </c>
      <c r="C37" s="4">
        <v>522900</v>
      </c>
      <c r="D37" s="11" t="s">
        <v>39</v>
      </c>
      <c r="E37" s="8" t="s">
        <v>24</v>
      </c>
      <c r="F37" s="9">
        <v>2</v>
      </c>
      <c r="G37" s="4"/>
      <c r="H37" s="16"/>
      <c r="I37" s="12">
        <f t="shared" si="3"/>
        <v>0</v>
      </c>
      <c r="J37" s="13">
        <f t="shared" si="4"/>
        <v>0</v>
      </c>
      <c r="K37" s="14"/>
      <c r="L37" s="15">
        <f>F37*J37</f>
        <v>0</v>
      </c>
      <c r="M37" s="7"/>
    </row>
    <row r="38" spans="2:13" ht="15.75" thickBot="1">
      <c r="B38" s="4"/>
      <c r="H38" s="17" t="s">
        <v>23</v>
      </c>
      <c r="I38" s="18">
        <f>SUM(I32:I37)</f>
        <v>0</v>
      </c>
      <c r="J38" s="13"/>
      <c r="K38" s="19"/>
      <c r="L38" s="20">
        <f>SUM(L32:L37)</f>
        <v>0</v>
      </c>
    </row>
    <row r="45" spans="2:13">
      <c r="B45" s="25" t="s">
        <v>72</v>
      </c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</row>
    <row r="46" spans="2:13" ht="25.5">
      <c r="B46" s="5" t="s">
        <v>0</v>
      </c>
      <c r="C46" s="1" t="s">
        <v>1</v>
      </c>
      <c r="D46" s="10" t="s">
        <v>2</v>
      </c>
      <c r="E46" s="5" t="s">
        <v>3</v>
      </c>
      <c r="F46" s="6" t="s">
        <v>4</v>
      </c>
      <c r="G46" s="6" t="s">
        <v>5</v>
      </c>
      <c r="H46" s="2" t="s">
        <v>6</v>
      </c>
      <c r="I46" s="2" t="s">
        <v>7</v>
      </c>
      <c r="J46" s="3" t="s">
        <v>8</v>
      </c>
      <c r="K46" s="3" t="s">
        <v>9</v>
      </c>
      <c r="L46" s="3" t="s">
        <v>10</v>
      </c>
      <c r="M46" s="7" t="s">
        <v>11</v>
      </c>
    </row>
    <row r="47" spans="2:13" ht="26.25" thickBot="1">
      <c r="B47" s="4" t="s">
        <v>12</v>
      </c>
      <c r="C47" s="4"/>
      <c r="D47" s="11" t="s">
        <v>54</v>
      </c>
      <c r="E47" s="8" t="s">
        <v>24</v>
      </c>
      <c r="F47" s="9">
        <v>2100</v>
      </c>
      <c r="G47" s="4"/>
      <c r="H47" s="16"/>
      <c r="I47" s="12">
        <f>F47*H47</f>
        <v>0</v>
      </c>
      <c r="J47" s="13">
        <f>H47*K47+H47</f>
        <v>0</v>
      </c>
      <c r="K47" s="14"/>
      <c r="L47" s="15">
        <f>F47*J47</f>
        <v>0</v>
      </c>
      <c r="M47" s="7"/>
    </row>
    <row r="48" spans="2:13" ht="15.75" thickBot="1">
      <c r="B48" s="4"/>
      <c r="H48" s="17" t="s">
        <v>23</v>
      </c>
      <c r="I48" s="18">
        <f>SUM(I47:I47)</f>
        <v>0</v>
      </c>
      <c r="J48" s="19"/>
      <c r="K48" s="19"/>
      <c r="L48" s="20">
        <f>SUM(L47:L47)</f>
        <v>0</v>
      </c>
    </row>
    <row r="49" spans="2:13" ht="15">
      <c r="B49" s="21"/>
      <c r="H49" s="22"/>
      <c r="I49" s="23"/>
      <c r="J49" s="19"/>
      <c r="K49" s="19"/>
      <c r="L49" s="23"/>
    </row>
    <row r="50" spans="2:13" ht="15">
      <c r="B50" s="21"/>
      <c r="H50" s="22"/>
      <c r="I50" s="23"/>
      <c r="J50" s="19"/>
      <c r="K50" s="19"/>
      <c r="L50" s="23"/>
    </row>
    <row r="52" spans="2:13">
      <c r="B52" s="25" t="s">
        <v>73</v>
      </c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</row>
    <row r="53" spans="2:13" ht="25.5">
      <c r="B53" s="5" t="s">
        <v>0</v>
      </c>
      <c r="C53" s="1" t="s">
        <v>1</v>
      </c>
      <c r="D53" s="10" t="s">
        <v>2</v>
      </c>
      <c r="E53" s="5" t="s">
        <v>3</v>
      </c>
      <c r="F53" s="6" t="s">
        <v>4</v>
      </c>
      <c r="G53" s="6" t="s">
        <v>5</v>
      </c>
      <c r="H53" s="2" t="s">
        <v>6</v>
      </c>
      <c r="I53" s="2" t="s">
        <v>7</v>
      </c>
      <c r="J53" s="3" t="s">
        <v>8</v>
      </c>
      <c r="K53" s="3" t="s">
        <v>9</v>
      </c>
      <c r="L53" s="3" t="s">
        <v>10</v>
      </c>
      <c r="M53" s="7" t="s">
        <v>11</v>
      </c>
    </row>
    <row r="54" spans="2:13" ht="39" thickBot="1">
      <c r="B54" s="4" t="s">
        <v>12</v>
      </c>
      <c r="C54" s="4" t="s">
        <v>61</v>
      </c>
      <c r="D54" s="11" t="s">
        <v>62</v>
      </c>
      <c r="E54" s="8" t="s">
        <v>24</v>
      </c>
      <c r="F54" s="9">
        <v>200</v>
      </c>
      <c r="G54" s="4"/>
      <c r="H54" s="16"/>
      <c r="I54" s="12">
        <f>F54*H54</f>
        <v>0</v>
      </c>
      <c r="J54" s="13">
        <f>H54*K54+H54</f>
        <v>0</v>
      </c>
      <c r="K54" s="14"/>
      <c r="L54" s="15">
        <f>F54*J54</f>
        <v>0</v>
      </c>
      <c r="M54" s="7"/>
    </row>
    <row r="55" spans="2:13" ht="15.75" thickBot="1">
      <c r="B55" s="4"/>
      <c r="H55" s="17" t="s">
        <v>23</v>
      </c>
      <c r="I55" s="18">
        <f>SUM(I54:I54)</f>
        <v>0</v>
      </c>
      <c r="J55" s="19"/>
      <c r="K55" s="19"/>
      <c r="L55" s="20">
        <f>SUM(L54:L54)</f>
        <v>0</v>
      </c>
    </row>
    <row r="58" spans="2:13">
      <c r="B58" s="25" t="s">
        <v>55</v>
      </c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</row>
    <row r="59" spans="2:13" ht="25.5">
      <c r="B59" s="5" t="s">
        <v>0</v>
      </c>
      <c r="C59" s="1" t="s">
        <v>1</v>
      </c>
      <c r="D59" s="10" t="s">
        <v>2</v>
      </c>
      <c r="E59" s="5" t="s">
        <v>3</v>
      </c>
      <c r="F59" s="6" t="s">
        <v>4</v>
      </c>
      <c r="G59" s="6" t="s">
        <v>5</v>
      </c>
      <c r="H59" s="2" t="s">
        <v>6</v>
      </c>
      <c r="I59" s="2" t="s">
        <v>7</v>
      </c>
      <c r="J59" s="3" t="s">
        <v>8</v>
      </c>
      <c r="K59" s="3" t="s">
        <v>9</v>
      </c>
      <c r="L59" s="3" t="s">
        <v>10</v>
      </c>
      <c r="M59" s="7" t="s">
        <v>11</v>
      </c>
    </row>
    <row r="60" spans="2:13" ht="39" thickBot="1">
      <c r="B60" s="4" t="s">
        <v>12</v>
      </c>
      <c r="C60" s="4" t="s">
        <v>63</v>
      </c>
      <c r="D60" s="11" t="s">
        <v>64</v>
      </c>
      <c r="E60" s="8" t="s">
        <v>24</v>
      </c>
      <c r="F60" s="9">
        <v>3072</v>
      </c>
      <c r="G60" s="4"/>
      <c r="H60" s="16"/>
      <c r="I60" s="12">
        <f>F60*H60</f>
        <v>0</v>
      </c>
      <c r="J60" s="13">
        <f>H60*K60+H60</f>
        <v>0</v>
      </c>
      <c r="K60" s="14"/>
      <c r="L60" s="15">
        <f>F60*J60</f>
        <v>0</v>
      </c>
      <c r="M60" s="7"/>
    </row>
    <row r="61" spans="2:13" ht="15.75" thickBot="1">
      <c r="B61" s="4"/>
      <c r="H61" s="17" t="s">
        <v>23</v>
      </c>
      <c r="I61" s="18">
        <f>SUM(I60:I60)</f>
        <v>0</v>
      </c>
      <c r="J61" s="19"/>
      <c r="K61" s="19"/>
      <c r="L61" s="20">
        <f>SUM(L60:L60)</f>
        <v>0</v>
      </c>
    </row>
    <row r="64" spans="2:13">
      <c r="B64" s="25" t="s">
        <v>56</v>
      </c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</row>
    <row r="65" spans="1:13" ht="25.5">
      <c r="B65" s="5" t="s">
        <v>0</v>
      </c>
      <c r="C65" s="1" t="s">
        <v>1</v>
      </c>
      <c r="D65" s="10" t="s">
        <v>2</v>
      </c>
      <c r="E65" s="5" t="s">
        <v>3</v>
      </c>
      <c r="F65" s="6" t="s">
        <v>4</v>
      </c>
      <c r="G65" s="6" t="s">
        <v>5</v>
      </c>
      <c r="H65" s="2" t="s">
        <v>6</v>
      </c>
      <c r="I65" s="2" t="s">
        <v>7</v>
      </c>
      <c r="J65" s="3" t="s">
        <v>8</v>
      </c>
      <c r="K65" s="3" t="s">
        <v>9</v>
      </c>
      <c r="L65" s="3" t="s">
        <v>10</v>
      </c>
      <c r="M65" s="7" t="s">
        <v>11</v>
      </c>
    </row>
    <row r="66" spans="1:13" ht="51.75" thickBot="1">
      <c r="B66" s="4" t="s">
        <v>12</v>
      </c>
      <c r="C66" s="4" t="s">
        <v>65</v>
      </c>
      <c r="D66" s="11" t="s">
        <v>66</v>
      </c>
      <c r="E66" s="8" t="s">
        <v>13</v>
      </c>
      <c r="F66" s="9">
        <v>12</v>
      </c>
      <c r="G66" s="4"/>
      <c r="H66" s="16"/>
      <c r="I66" s="12">
        <f>F66*H66</f>
        <v>0</v>
      </c>
      <c r="J66" s="13"/>
      <c r="K66" s="14"/>
      <c r="L66" s="15">
        <f>F66*J66</f>
        <v>0</v>
      </c>
      <c r="M66" s="7"/>
    </row>
    <row r="67" spans="1:13" ht="15.75" thickBot="1">
      <c r="A67" s="24"/>
      <c r="B67" s="4"/>
      <c r="H67" s="17" t="s">
        <v>23</v>
      </c>
      <c r="I67" s="18">
        <f>SUM(I66:I66)</f>
        <v>0</v>
      </c>
      <c r="J67" s="19"/>
      <c r="K67" s="19"/>
      <c r="L67" s="20">
        <f>SUM(L66:L66)</f>
        <v>0</v>
      </c>
    </row>
    <row r="71" spans="1:13">
      <c r="B71" s="25" t="s">
        <v>57</v>
      </c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</row>
    <row r="72" spans="1:13" ht="25.5">
      <c r="B72" s="5" t="s">
        <v>0</v>
      </c>
      <c r="C72" s="1" t="s">
        <v>1</v>
      </c>
      <c r="D72" s="10" t="s">
        <v>2</v>
      </c>
      <c r="E72" s="5" t="s">
        <v>3</v>
      </c>
      <c r="F72" s="6" t="s">
        <v>4</v>
      </c>
      <c r="G72" s="6" t="s">
        <v>5</v>
      </c>
      <c r="H72" s="2" t="s">
        <v>6</v>
      </c>
      <c r="I72" s="2" t="s">
        <v>7</v>
      </c>
      <c r="J72" s="3" t="s">
        <v>8</v>
      </c>
      <c r="K72" s="3" t="s">
        <v>9</v>
      </c>
      <c r="L72" s="3" t="s">
        <v>10</v>
      </c>
      <c r="M72" s="7" t="s">
        <v>11</v>
      </c>
    </row>
    <row r="73" spans="1:13" ht="26.25" thickBot="1">
      <c r="B73" s="4" t="s">
        <v>12</v>
      </c>
      <c r="C73" s="4"/>
      <c r="D73" s="11" t="s">
        <v>67</v>
      </c>
      <c r="E73" s="8" t="s">
        <v>36</v>
      </c>
      <c r="F73" s="9">
        <v>8</v>
      </c>
      <c r="G73" s="4"/>
      <c r="H73" s="16"/>
      <c r="I73" s="12">
        <f>F73*H73</f>
        <v>0</v>
      </c>
      <c r="J73" s="13">
        <f>H73*K73+H73</f>
        <v>0</v>
      </c>
      <c r="K73" s="14"/>
      <c r="L73" s="15">
        <f>F73*J73</f>
        <v>0</v>
      </c>
      <c r="M73" s="7"/>
    </row>
    <row r="74" spans="1:13" ht="15.75" thickBot="1">
      <c r="B74" s="4"/>
      <c r="H74" s="17" t="s">
        <v>23</v>
      </c>
      <c r="I74" s="18">
        <f>SUM(I73:I73)</f>
        <v>0</v>
      </c>
      <c r="J74" s="19"/>
      <c r="K74" s="19"/>
      <c r="L74" s="20">
        <f>SUM(L73:L73)</f>
        <v>0</v>
      </c>
    </row>
    <row r="78" spans="1:13">
      <c r="B78" s="25" t="s">
        <v>58</v>
      </c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</row>
    <row r="79" spans="1:13" ht="25.5">
      <c r="B79" s="5" t="s">
        <v>0</v>
      </c>
      <c r="C79" s="1" t="s">
        <v>1</v>
      </c>
      <c r="D79" s="10" t="s">
        <v>2</v>
      </c>
      <c r="E79" s="5" t="s">
        <v>3</v>
      </c>
      <c r="F79" s="6" t="s">
        <v>4</v>
      </c>
      <c r="G79" s="6" t="s">
        <v>5</v>
      </c>
      <c r="H79" s="2" t="s">
        <v>6</v>
      </c>
      <c r="I79" s="2" t="s">
        <v>7</v>
      </c>
      <c r="J79" s="3" t="s">
        <v>8</v>
      </c>
      <c r="K79" s="3" t="s">
        <v>9</v>
      </c>
      <c r="L79" s="3" t="s">
        <v>10</v>
      </c>
      <c r="M79" s="7" t="s">
        <v>11</v>
      </c>
    </row>
    <row r="80" spans="1:13" ht="26.25" thickBot="1">
      <c r="B80" s="4" t="s">
        <v>12</v>
      </c>
      <c r="C80" s="4"/>
      <c r="D80" s="11" t="s">
        <v>68</v>
      </c>
      <c r="E80" s="8" t="s">
        <v>36</v>
      </c>
      <c r="F80" s="9">
        <v>400</v>
      </c>
      <c r="G80" s="4"/>
      <c r="H80" s="16"/>
      <c r="I80" s="12">
        <f>F80*H80</f>
        <v>0</v>
      </c>
      <c r="J80" s="13">
        <f>H80*K80+H80</f>
        <v>0</v>
      </c>
      <c r="K80" s="14"/>
      <c r="L80" s="15">
        <f>F80*J80</f>
        <v>0</v>
      </c>
      <c r="M80" s="7"/>
    </row>
    <row r="81" spans="2:12" ht="15.75" thickBot="1">
      <c r="B81" s="4"/>
      <c r="H81" s="17" t="s">
        <v>23</v>
      </c>
      <c r="I81" s="18">
        <f>SUM(I80:I80)</f>
        <v>0</v>
      </c>
      <c r="J81" s="19"/>
      <c r="K81" s="19"/>
      <c r="L81" s="20">
        <f>SUM(L80:L80)</f>
        <v>0</v>
      </c>
    </row>
    <row r="85" spans="2:12">
      <c r="I85" s="24"/>
      <c r="L85" s="24"/>
    </row>
  </sheetData>
  <mergeCells count="11">
    <mergeCell ref="B78:M78"/>
    <mergeCell ref="B2:M2"/>
    <mergeCell ref="B52:M52"/>
    <mergeCell ref="B58:M58"/>
    <mergeCell ref="B64:M64"/>
    <mergeCell ref="B71:M71"/>
    <mergeCell ref="B15:M15"/>
    <mergeCell ref="B23:M23"/>
    <mergeCell ref="B30:M30"/>
    <mergeCell ref="B45:M45"/>
    <mergeCell ref="B1:M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headerFooter>
    <oddHeader>&amp;LSprawa nr 139/2024&amp;RZałącznik nr 7 do SWZ</oddHeader>
    <oddFooter>&amp;RPieczęc i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2024-10-30T06:33:40Z</cp:lastPrinted>
  <dcterms:created xsi:type="dcterms:W3CDTF">2022-09-28T09:31:19Z</dcterms:created>
  <dcterms:modified xsi:type="dcterms:W3CDTF">2024-10-30T06:41:12Z</dcterms:modified>
</cp:coreProperties>
</file>