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4\przetargi\gazy medyczne\"/>
    </mc:Choice>
  </mc:AlternateContent>
  <xr:revisionPtr revIDLastSave="0" documentId="13_ncr:1_{7621C2B0-8D94-48D4-8DB4-896E2F888E19}" xr6:coauthVersionLast="47" xr6:coauthVersionMax="47" xr10:uidLastSave="{00000000-0000-0000-0000-000000000000}"/>
  <bookViews>
    <workbookView xWindow="-120" yWindow="-120" windowWidth="29040" windowHeight="15720" xr2:uid="{3989B8B5-77AB-4C43-9C90-8565D9316430}"/>
  </bookViews>
  <sheets>
    <sheet name="część 1 " sheetId="1" r:id="rId1"/>
    <sheet name="część 2" sheetId="2" r:id="rId2"/>
  </sheets>
  <definedNames>
    <definedName name="_xlnm.Print_Area" localSheetId="1">'część 2'!$A$1:$I$17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2" l="1"/>
  <c r="H10" i="2" s="1"/>
  <c r="F9" i="2"/>
  <c r="H9" i="2" s="1"/>
  <c r="F8" i="2"/>
  <c r="H8" i="2" s="1"/>
  <c r="F7" i="2"/>
  <c r="H7" i="2" s="1"/>
  <c r="F6" i="2"/>
  <c r="H6" i="2" s="1"/>
  <c r="F5" i="2"/>
  <c r="H5" i="2" s="1"/>
  <c r="F4" i="2"/>
  <c r="H4" i="2" s="1"/>
  <c r="F3" i="2"/>
  <c r="F11" i="2" l="1"/>
  <c r="H3" i="2"/>
  <c r="H11" i="2" s="1"/>
  <c r="F3" i="1"/>
  <c r="F4" i="1" s="1"/>
  <c r="H3" i="1" l="1"/>
  <c r="H4" i="1" s="1"/>
</calcChain>
</file>

<file path=xl/sharedStrings.xml><?xml version="1.0" encoding="utf-8"?>
<sst xmlns="http://schemas.openxmlformats.org/spreadsheetml/2006/main" count="48" uniqueCount="40">
  <si>
    <t>L.p.</t>
  </si>
  <si>
    <t>Nazwa towaru</t>
  </si>
  <si>
    <t>J.m.</t>
  </si>
  <si>
    <t>Przewidywana ilość roczna</t>
  </si>
  <si>
    <t>Cena jednostkowa netto</t>
  </si>
  <si>
    <t>Wartość netto</t>
  </si>
  <si>
    <t>VAT</t>
  </si>
  <si>
    <t>Wartość brutto</t>
  </si>
  <si>
    <t>Azot ciekły LN2                      (w butlach 8kg)</t>
  </si>
  <si>
    <t>kg</t>
  </si>
  <si>
    <t>Razem</t>
  </si>
  <si>
    <t>Dostawa ciekłego azotu będzie się odbywać w tygodniu poniedziałek - piątek w godzinach 8:00 - 14:00 do :                                                                                                                                                                              Poradni Dermatologicznej znajdującej się w budynku WCP przy ul. Adama Wrzoska 1                                                                                                   Oddział Rehabilitacji III piętro WCP przy ul. Adama Wrzoska 1</t>
  </si>
  <si>
    <t>Opis przedmiotu zamówienia</t>
  </si>
  <si>
    <t>j.m.</t>
  </si>
  <si>
    <t>Ilość</t>
  </si>
  <si>
    <t>Cena jedn. netto (zł)</t>
  </si>
  <si>
    <t>Wartość netto (zł)</t>
  </si>
  <si>
    <t>VAT (%)</t>
  </si>
  <si>
    <t>Wartość brutto (zł)</t>
  </si>
  <si>
    <t>Nazwa zaoferowanego preparatu, dawka, postać farmakologiczna</t>
  </si>
  <si>
    <t>1.</t>
  </si>
  <si>
    <t xml:space="preserve">Podtlenek azotu med. 7 kg </t>
  </si>
  <si>
    <t>szt</t>
  </si>
  <si>
    <t>Entonox (O250%/N2O) 10l 2,8 m3 170 bar</t>
  </si>
  <si>
    <t>Zawór wydechowy / Ustniki jednorazowe 100 szt/op</t>
  </si>
  <si>
    <t>op</t>
  </si>
  <si>
    <t>Czynsz -butle podtlenek azotu</t>
  </si>
  <si>
    <t>butlodzień</t>
  </si>
  <si>
    <t xml:space="preserve">Czynsz butle Entonox </t>
  </si>
  <si>
    <t xml:space="preserve">butlodzień </t>
  </si>
  <si>
    <t xml:space="preserve">Czynsz zawór dozujący Entonox </t>
  </si>
  <si>
    <t xml:space="preserve">szt/dzień </t>
  </si>
  <si>
    <t xml:space="preserve">Czynsz - wózek stojak 1 butl. Do but med.. Entonox </t>
  </si>
  <si>
    <t xml:space="preserve">Specj.transport med.. Butli </t>
  </si>
  <si>
    <t>dostawa</t>
  </si>
  <si>
    <t>RAZEM</t>
  </si>
  <si>
    <t>X</t>
  </si>
  <si>
    <r>
      <t xml:space="preserve">
</t>
    </r>
    <r>
      <rPr>
        <b/>
        <u/>
        <sz val="10"/>
        <rFont val="Arial"/>
        <family val="2"/>
        <charset val="238"/>
      </rPr>
      <t>Wykonawca zobowiązany jest do:</t>
    </r>
    <r>
      <rPr>
        <sz val="11"/>
        <color theme="1"/>
        <rFont val="Arial"/>
        <family val="2"/>
        <charset val="238"/>
      </rPr>
      <t xml:space="preserve">
- dysponowania na czas wykonywania przedmiotu umowy samochodem posiadającym rampę za i wyładowczą, przystosowanym do przewozu gazów medycznych i technicznych,
- oznakowania dzierżawionych zbiorników i butli w sposób jednoznacznie identyfikujących właściciela, który odpowiada za ich stan techniczny, bezpieczeństwo i dostosowanie do norm Unii Europejskiej zgodnie  z odpowiednimi przepisami. Każda czasza butli winna być odpowiednio oznakowana kodem, zgodnie z obowiązującymi normami europejskimi. Zbiorniki i butle powinny być oznakowane i zawierać informację :
- nazwę gazu,
- ciężar własny zbiornika / butli wraz z osprzętem,
- wysokość ciśnienia próbnego i data ostatniej próby.
</t>
    </r>
  </si>
  <si>
    <t>Część nr 2 - Dostawa Podtlenku Azotu i Entonoxu                                                                   Zał nr 2 do SWZ, Zał nr 1 do umowy</t>
  </si>
  <si>
    <t>część nr 1 - Zakup i dostawa ciekłego azotu                                              Zał nr 2 do SWZ, Zał nr 1 do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</si>
</sst>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5" formatCode="#,##0.00\ [$zł-415];[Red]\-#,##0.00\ [$zł-415]"/>
  </numFmts>
  <fonts count="9" x14ac:knownFonts="1"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name val="Arial"/>
      <family val="2"/>
      <charset val="238"/>
    </font>
    <font>
      <b/>
      <u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2" borderId="9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wrapText="1"/>
    </xf>
    <xf numFmtId="1" fontId="5" fillId="0" borderId="9" xfId="0" applyNumberFormat="1" applyFont="1" applyBorder="1" applyAlignment="1">
      <alignment horizontal="center" vertical="center"/>
    </xf>
    <xf numFmtId="165" fontId="5" fillId="0" borderId="9" xfId="0" applyNumberFormat="1" applyFont="1" applyBorder="1" applyAlignment="1">
      <alignment horizontal="center" vertical="center"/>
    </xf>
    <xf numFmtId="9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65" fontId="5" fillId="0" borderId="10" xfId="0" applyNumberFormat="1" applyFont="1" applyBorder="1" applyAlignment="1">
      <alignment horizontal="center" vertical="center"/>
    </xf>
    <xf numFmtId="9" fontId="5" fillId="0" borderId="10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9" fontId="7" fillId="0" borderId="2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left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left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8ABF1-DB14-4146-93FE-13EE34D7D723}">
  <sheetPr>
    <pageSetUpPr fitToPage="1"/>
  </sheetPr>
  <dimension ref="A1:I13"/>
  <sheetViews>
    <sheetView tabSelected="1" topLeftCell="A4" workbookViewId="0">
      <selection activeCell="I4" sqref="I4"/>
    </sheetView>
  </sheetViews>
  <sheetFormatPr defaultRowHeight="15" x14ac:dyDescent="0.25"/>
  <cols>
    <col min="1" max="1" width="5.85546875" customWidth="1"/>
    <col min="2" max="2" width="19.28515625" customWidth="1"/>
    <col min="4" max="4" width="16" customWidth="1"/>
    <col min="5" max="5" width="14.140625" customWidth="1"/>
    <col min="6" max="6" width="20.28515625" customWidth="1"/>
    <col min="8" max="8" width="20.42578125" customWidth="1"/>
    <col min="9" max="9" width="28" customWidth="1"/>
  </cols>
  <sheetData>
    <row r="1" spans="1:9" ht="33" customHeight="1" x14ac:dyDescent="0.25">
      <c r="A1" s="26" t="s">
        <v>39</v>
      </c>
      <c r="B1" s="26"/>
      <c r="C1" s="26"/>
      <c r="D1" s="26"/>
      <c r="E1" s="26"/>
      <c r="F1" s="26"/>
      <c r="G1" s="26"/>
      <c r="H1" s="26"/>
    </row>
    <row r="2" spans="1:9" ht="54" customHeight="1" x14ac:dyDescent="0.25">
      <c r="A2" s="17" t="s">
        <v>0</v>
      </c>
      <c r="B2" s="17" t="s">
        <v>1</v>
      </c>
      <c r="C2" s="17" t="s">
        <v>2</v>
      </c>
      <c r="D2" s="18" t="s">
        <v>3</v>
      </c>
      <c r="E2" s="18" t="s">
        <v>4</v>
      </c>
      <c r="F2" s="18" t="s">
        <v>5</v>
      </c>
      <c r="G2" s="18" t="s">
        <v>6</v>
      </c>
      <c r="H2" s="18" t="s">
        <v>7</v>
      </c>
      <c r="I2" s="1" t="s">
        <v>19</v>
      </c>
    </row>
    <row r="3" spans="1:9" ht="29.25" thickBot="1" x14ac:dyDescent="0.3">
      <c r="A3" s="19">
        <v>1</v>
      </c>
      <c r="B3" s="20" t="s">
        <v>8</v>
      </c>
      <c r="C3" s="20" t="s">
        <v>9</v>
      </c>
      <c r="D3" s="21">
        <v>600</v>
      </c>
      <c r="E3" s="22"/>
      <c r="F3" s="22">
        <f>D3*E3</f>
        <v>0</v>
      </c>
      <c r="G3" s="23"/>
      <c r="H3" s="22">
        <f>F3*(1+G3)</f>
        <v>0</v>
      </c>
      <c r="I3" s="3"/>
    </row>
    <row r="4" spans="1:9" ht="24" customHeight="1" thickBot="1" x14ac:dyDescent="0.3">
      <c r="A4" s="27" t="s">
        <v>10</v>
      </c>
      <c r="B4" s="28"/>
      <c r="C4" s="28"/>
      <c r="D4" s="28"/>
      <c r="E4" s="29"/>
      <c r="F4" s="24">
        <f>SUM(F3)</f>
        <v>0</v>
      </c>
      <c r="G4" s="25"/>
      <c r="H4" s="24">
        <f>SUM(H3)</f>
        <v>0</v>
      </c>
      <c r="I4" s="3"/>
    </row>
    <row r="6" spans="1:9" ht="59.25" customHeight="1" x14ac:dyDescent="0.25">
      <c r="A6" s="30" t="s">
        <v>11</v>
      </c>
      <c r="B6" s="30"/>
      <c r="C6" s="30"/>
      <c r="D6" s="30"/>
      <c r="E6" s="30"/>
      <c r="F6" s="30"/>
      <c r="G6" s="30"/>
      <c r="H6" s="30"/>
    </row>
    <row r="7" spans="1:9" x14ac:dyDescent="0.25">
      <c r="A7" s="31" t="s">
        <v>37</v>
      </c>
      <c r="B7" s="32"/>
      <c r="C7" s="32"/>
      <c r="D7" s="32"/>
      <c r="E7" s="32"/>
      <c r="F7" s="32"/>
      <c r="G7" s="32"/>
      <c r="H7" s="32"/>
    </row>
    <row r="8" spans="1:9" x14ac:dyDescent="0.25">
      <c r="A8" s="32"/>
      <c r="B8" s="32"/>
      <c r="C8" s="32"/>
      <c r="D8" s="32"/>
      <c r="E8" s="32"/>
      <c r="F8" s="32"/>
      <c r="G8" s="32"/>
      <c r="H8" s="32"/>
    </row>
    <row r="9" spans="1:9" x14ac:dyDescent="0.25">
      <c r="A9" s="32"/>
      <c r="B9" s="32"/>
      <c r="C9" s="32"/>
      <c r="D9" s="32"/>
      <c r="E9" s="32"/>
      <c r="F9" s="32"/>
      <c r="G9" s="32"/>
      <c r="H9" s="32"/>
    </row>
    <row r="10" spans="1:9" x14ac:dyDescent="0.25">
      <c r="A10" s="32"/>
      <c r="B10" s="32"/>
      <c r="C10" s="32"/>
      <c r="D10" s="32"/>
      <c r="E10" s="32"/>
      <c r="F10" s="32"/>
      <c r="G10" s="32"/>
      <c r="H10" s="32"/>
    </row>
    <row r="11" spans="1:9" x14ac:dyDescent="0.25">
      <c r="A11" s="32"/>
      <c r="B11" s="32"/>
      <c r="C11" s="32"/>
      <c r="D11" s="32"/>
      <c r="E11" s="32"/>
      <c r="F11" s="32"/>
      <c r="G11" s="32"/>
      <c r="H11" s="32"/>
    </row>
    <row r="12" spans="1:9" x14ac:dyDescent="0.25">
      <c r="A12" s="32"/>
      <c r="B12" s="32"/>
      <c r="C12" s="32"/>
      <c r="D12" s="32"/>
      <c r="E12" s="32"/>
      <c r="F12" s="32"/>
      <c r="G12" s="32"/>
      <c r="H12" s="32"/>
    </row>
    <row r="13" spans="1:9" ht="78.75" customHeight="1" x14ac:dyDescent="0.25">
      <c r="A13" s="32"/>
      <c r="B13" s="32"/>
      <c r="C13" s="32"/>
      <c r="D13" s="32"/>
      <c r="E13" s="32"/>
      <c r="F13" s="32"/>
      <c r="G13" s="32"/>
      <c r="H13" s="32"/>
    </row>
  </sheetData>
  <mergeCells count="4">
    <mergeCell ref="A1:H1"/>
    <mergeCell ref="A4:E4"/>
    <mergeCell ref="A6:H6"/>
    <mergeCell ref="A7:H13"/>
  </mergeCells>
  <pageMargins left="0.7" right="0.7" top="0.75" bottom="0.75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80997-0830-4440-B19F-3802F04AF7DA}">
  <sheetPr>
    <pageSetUpPr fitToPage="1"/>
  </sheetPr>
  <dimension ref="A1:I11"/>
  <sheetViews>
    <sheetView zoomScaleNormal="100" workbookViewId="0">
      <selection activeCell="C20" sqref="C20"/>
    </sheetView>
  </sheetViews>
  <sheetFormatPr defaultRowHeight="15" x14ac:dyDescent="0.25"/>
  <cols>
    <col min="1" max="1" width="6.85546875" customWidth="1"/>
    <col min="2" max="2" width="37.5703125" customWidth="1"/>
    <col min="3" max="3" width="13.140625" customWidth="1"/>
    <col min="5" max="5" width="16" customWidth="1"/>
    <col min="6" max="6" width="17.7109375" customWidth="1"/>
    <col min="8" max="8" width="19.28515625" customWidth="1"/>
    <col min="9" max="9" width="30.28515625" customWidth="1"/>
  </cols>
  <sheetData>
    <row r="1" spans="1:9" ht="28.5" customHeight="1" x14ac:dyDescent="0.25">
      <c r="A1" s="33" t="s">
        <v>38</v>
      </c>
      <c r="B1" s="33"/>
      <c r="C1" s="33"/>
      <c r="D1" s="33"/>
      <c r="E1" s="33"/>
      <c r="F1" s="33"/>
      <c r="G1" s="33"/>
      <c r="H1" s="33"/>
    </row>
    <row r="2" spans="1:9" ht="45" customHeight="1" x14ac:dyDescent="0.25">
      <c r="A2" s="1" t="s">
        <v>0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18</v>
      </c>
      <c r="I2" s="1" t="s">
        <v>19</v>
      </c>
    </row>
    <row r="3" spans="1:9" ht="22.5" customHeight="1" x14ac:dyDescent="0.25">
      <c r="A3" s="2" t="s">
        <v>20</v>
      </c>
      <c r="B3" s="3" t="s">
        <v>21</v>
      </c>
      <c r="C3" s="2" t="s">
        <v>22</v>
      </c>
      <c r="D3" s="4">
        <v>65</v>
      </c>
      <c r="E3" s="5"/>
      <c r="F3" s="5">
        <f>D3*E3</f>
        <v>0</v>
      </c>
      <c r="G3" s="6"/>
      <c r="H3" s="5">
        <f>F3*1.08</f>
        <v>0</v>
      </c>
      <c r="I3" s="3"/>
    </row>
    <row r="4" spans="1:9" ht="28.5" x14ac:dyDescent="0.25">
      <c r="A4" s="2">
        <v>2</v>
      </c>
      <c r="B4" s="3" t="s">
        <v>23</v>
      </c>
      <c r="C4" s="2" t="s">
        <v>22</v>
      </c>
      <c r="D4" s="4">
        <v>65</v>
      </c>
      <c r="E4" s="5"/>
      <c r="F4" s="5">
        <f t="shared" ref="F4:F5" si="0">D4*E4</f>
        <v>0</v>
      </c>
      <c r="G4" s="6"/>
      <c r="H4" s="5">
        <f t="shared" ref="H4:H10" si="1">F4*1.08</f>
        <v>0</v>
      </c>
      <c r="I4" s="3"/>
    </row>
    <row r="5" spans="1:9" ht="28.5" x14ac:dyDescent="0.25">
      <c r="A5" s="2">
        <v>3</v>
      </c>
      <c r="B5" s="3" t="s">
        <v>24</v>
      </c>
      <c r="C5" s="2" t="s">
        <v>25</v>
      </c>
      <c r="D5" s="4">
        <v>3</v>
      </c>
      <c r="E5" s="5"/>
      <c r="F5" s="5">
        <f t="shared" si="0"/>
        <v>0</v>
      </c>
      <c r="G5" s="6"/>
      <c r="H5" s="5">
        <f t="shared" si="1"/>
        <v>0</v>
      </c>
      <c r="I5" s="3"/>
    </row>
    <row r="6" spans="1:9" ht="18.75" customHeight="1" x14ac:dyDescent="0.25">
      <c r="A6" s="2">
        <v>4</v>
      </c>
      <c r="B6" s="3" t="s">
        <v>26</v>
      </c>
      <c r="C6" s="7" t="s">
        <v>27</v>
      </c>
      <c r="D6" s="4">
        <v>2000</v>
      </c>
      <c r="E6" s="5"/>
      <c r="F6" s="5">
        <f>D6*E6</f>
        <v>0</v>
      </c>
      <c r="G6" s="6"/>
      <c r="H6" s="5">
        <f t="shared" si="1"/>
        <v>0</v>
      </c>
      <c r="I6" s="3"/>
    </row>
    <row r="7" spans="1:9" ht="18.75" customHeight="1" x14ac:dyDescent="0.25">
      <c r="A7" s="8">
        <v>5</v>
      </c>
      <c r="B7" s="9" t="s">
        <v>28</v>
      </c>
      <c r="C7" s="10" t="s">
        <v>29</v>
      </c>
      <c r="D7" s="11">
        <v>2000</v>
      </c>
      <c r="E7" s="12"/>
      <c r="F7" s="5">
        <f t="shared" ref="F7:F10" si="2">D7*E7</f>
        <v>0</v>
      </c>
      <c r="G7" s="13"/>
      <c r="H7" s="5">
        <f t="shared" si="1"/>
        <v>0</v>
      </c>
      <c r="I7" s="9"/>
    </row>
    <row r="8" spans="1:9" ht="20.25" customHeight="1" x14ac:dyDescent="0.25">
      <c r="A8" s="8">
        <v>6</v>
      </c>
      <c r="B8" s="9" t="s">
        <v>30</v>
      </c>
      <c r="C8" s="10" t="s">
        <v>31</v>
      </c>
      <c r="D8" s="11">
        <v>2000</v>
      </c>
      <c r="E8" s="12"/>
      <c r="F8" s="5">
        <f t="shared" si="2"/>
        <v>0</v>
      </c>
      <c r="G8" s="13"/>
      <c r="H8" s="5">
        <f t="shared" si="1"/>
        <v>0</v>
      </c>
      <c r="I8" s="9"/>
    </row>
    <row r="9" spans="1:9" ht="28.5" x14ac:dyDescent="0.25">
      <c r="A9" s="8">
        <v>7</v>
      </c>
      <c r="B9" s="9" t="s">
        <v>32</v>
      </c>
      <c r="C9" s="10" t="s">
        <v>31</v>
      </c>
      <c r="D9" s="11">
        <v>2000</v>
      </c>
      <c r="E9" s="12"/>
      <c r="F9" s="5">
        <f t="shared" si="2"/>
        <v>0</v>
      </c>
      <c r="G9" s="13"/>
      <c r="H9" s="5">
        <f t="shared" si="1"/>
        <v>0</v>
      </c>
      <c r="I9" s="9"/>
    </row>
    <row r="10" spans="1:9" ht="18.75" customHeight="1" x14ac:dyDescent="0.25">
      <c r="A10" s="8">
        <v>8</v>
      </c>
      <c r="B10" s="9" t="s">
        <v>33</v>
      </c>
      <c r="C10" s="8" t="s">
        <v>34</v>
      </c>
      <c r="D10" s="11">
        <v>80</v>
      </c>
      <c r="E10" s="12"/>
      <c r="F10" s="5">
        <f t="shared" si="2"/>
        <v>0</v>
      </c>
      <c r="G10" s="13"/>
      <c r="H10" s="5">
        <f t="shared" si="1"/>
        <v>0</v>
      </c>
      <c r="I10" s="9"/>
    </row>
    <row r="11" spans="1:9" ht="20.25" customHeight="1" x14ac:dyDescent="0.25">
      <c r="A11" s="34" t="s">
        <v>35</v>
      </c>
      <c r="B11" s="35"/>
      <c r="C11" s="14" t="s">
        <v>36</v>
      </c>
      <c r="D11" s="14" t="s">
        <v>36</v>
      </c>
      <c r="E11" s="14" t="s">
        <v>36</v>
      </c>
      <c r="F11" s="15">
        <f>SUM(F3:F10)</f>
        <v>0</v>
      </c>
      <c r="G11" s="14" t="s">
        <v>36</v>
      </c>
      <c r="H11" s="15">
        <f>SUM(H3:H10)</f>
        <v>0</v>
      </c>
      <c r="I11" s="16" t="s">
        <v>36</v>
      </c>
    </row>
  </sheetData>
  <mergeCells count="2">
    <mergeCell ref="A1:H1"/>
    <mergeCell ref="A11:B11"/>
  </mergeCells>
  <pageMargins left="0.7" right="0.7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część 1 </vt:lpstr>
      <vt:lpstr>część 2</vt:lpstr>
      <vt:lpstr>'część 2'!Obszar_wydruku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Woźniak</dc:creator>
  <cp:lastModifiedBy>Agata Szulczyk</cp:lastModifiedBy>
  <cp:lastPrinted>2024-09-03T06:18:22Z</cp:lastPrinted>
  <dcterms:created xsi:type="dcterms:W3CDTF">2024-08-28T07:42:52Z</dcterms:created>
  <dcterms:modified xsi:type="dcterms:W3CDTF">2024-09-11T07:11:12Z</dcterms:modified>
</cp:coreProperties>
</file>