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purl.oclc.org/ooxml/officeDocument/relationships/extendedProperties" Target="docProps/app.xml"/><Relationship Id="rId2" Type="http://schemas.openxmlformats.org/package/2006/relationships/metadata/core-properties" Target="docProps/core.xml"/><Relationship Id="rId1" Type="http://purl.oclc.org/ooxml/officeDocument/relationships/officeDocument" Target="xl/workbook.xml"/></Relationships>
</file>

<file path=xl/workbook.xml><?xml version="1.0" encoding="utf-8"?>
<workbook xmlns="http://purl.oclc.org/ooxml/spreadsheetml/main" xmlns:r="http://purl.oclc.org/ooxml/officeDocument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 conformance="strict">
  <fileVersion appName="xl" lastEdited="7" lowestEdited="6" rupBuild="20412"/>
  <workbookPr dateCompatibility="0" defaultThemeVersion="166925"/>
  <mc:AlternateContent xmlns:mc="http://schemas.openxmlformats.org/markup-compatibility/2006">
    <mc:Choice Requires="x15">
      <x15ac:absPath xmlns:x15ac="http://schemas.microsoft.com/office/spreadsheetml/2010/11/ac" url="D:\ EKSPLOATACJA\Konserwacja oświetlenie awaryjne i ewakuacyjne\2024\"/>
    </mc:Choice>
  </mc:AlternateContent>
  <xr:revisionPtr revIDLastSave="0" documentId="13_ncr:9_{7CAE29DE-C445-4415-BF00-67830834ABBA}" xr6:coauthVersionLast="36" xr6:coauthVersionMax="36" xr10:uidLastSave="{00000000-0000-0000-0000-000000000000}"/>
  <bookViews>
    <workbookView xWindow="0" yWindow="0" windowWidth="38370" windowHeight="7305" xr2:uid="{00000000-000D-0000-FFFF-FFFF00000000}"/>
  </bookViews>
  <sheets>
    <sheet name="zał.1 - 2024" sheetId="2" r:id="rId1"/>
  </sheets>
  <definedNames>
    <definedName name="_xlnm.Print_Area" localSheetId="0">'zał.1 - 2024'!$B$2:$H$83</definedName>
    <definedName name="Print_Area" localSheetId="0">'zał.1 - 2024'!$B$2:$H$83</definedName>
  </definedNames>
  <calcPr calcId="191029"/>
  <extLst>
    <ext xmlns:x14="http://schemas.microsoft.com/office/spreadsheetml/2009/9/main" uri="{79F54976-1DA5-4618-B147-4CDE4B953A38}">
      <x14:workbookPr/>
    </ex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purl.oclc.org/ooxml/spreadsheetml/main">
  <c r="H72" i="2" l="1"/>
  <c r="H62" i="2"/>
  <c r="H55" i="2"/>
  <c r="H52" i="2"/>
  <c r="H49" i="2"/>
  <c r="H45" i="2"/>
  <c r="H40" i="2"/>
  <c r="H35" i="2"/>
  <c r="H33" i="2"/>
  <c r="H29" i="2"/>
  <c r="H26" i="2"/>
  <c r="H14" i="2"/>
  <c r="H9" i="2"/>
  <c r="H7" i="2"/>
  <c r="H8" i="2"/>
  <c r="H10" i="2"/>
  <c r="H11" i="2"/>
  <c r="H12" i="2"/>
  <c r="H13" i="2"/>
  <c r="H15" i="2"/>
  <c r="H16" i="2"/>
  <c r="H17" i="2"/>
  <c r="H18" i="2"/>
  <c r="H19" i="2"/>
  <c r="H20" i="2"/>
  <c r="H21" i="2"/>
  <c r="H22" i="2"/>
  <c r="H23" i="2"/>
  <c r="H24" i="2"/>
  <c r="H25" i="2"/>
  <c r="H27" i="2"/>
  <c r="H28" i="2"/>
  <c r="H30" i="2"/>
  <c r="H31" i="2"/>
  <c r="H32" i="2"/>
  <c r="H34" i="2"/>
  <c r="H36" i="2"/>
  <c r="H37" i="2"/>
  <c r="H38" i="2"/>
  <c r="H39" i="2"/>
  <c r="H41" i="2"/>
  <c r="H42" i="2"/>
  <c r="H43" i="2"/>
  <c r="H44" i="2"/>
  <c r="H46" i="2"/>
  <c r="H47" i="2"/>
  <c r="H48" i="2"/>
  <c r="H50" i="2"/>
  <c r="H51" i="2"/>
  <c r="H53" i="2"/>
  <c r="H54" i="2"/>
  <c r="H56" i="2"/>
  <c r="H57" i="2"/>
  <c r="H58" i="2"/>
  <c r="H59" i="2"/>
  <c r="H60" i="2"/>
  <c r="H61" i="2"/>
  <c r="H63" i="2"/>
  <c r="H64" i="2"/>
  <c r="H65" i="2"/>
  <c r="H66" i="2"/>
  <c r="H67" i="2"/>
  <c r="H68" i="2"/>
  <c r="H69" i="2"/>
  <c r="H70" i="2"/>
  <c r="H71" i="2"/>
  <c r="H6" i="2"/>
  <c r="D73" i="2" l="1"/>
  <c r="H74" i="2" l="1"/>
  <c r="H75" i="2" s="1"/>
  <c r="H76" i="2" s="1"/>
  <c r="E73" i="2"/>
</calcChain>
</file>

<file path=xl/sharedStrings.xml><?xml version="1.0" encoding="utf-8"?>
<sst xmlns="http://purl.oclc.org/ooxml/spreadsheetml/main" count="213" uniqueCount="82">
  <si>
    <t>Lp.</t>
  </si>
  <si>
    <t>Oznaczenie obiektu</t>
  </si>
  <si>
    <t>-</t>
  </si>
  <si>
    <t>Pawilon A-1</t>
  </si>
  <si>
    <t>Pawilon A-2</t>
  </si>
  <si>
    <t xml:space="preserve">Pawilon A-4 </t>
  </si>
  <si>
    <t xml:space="preserve">Pawilon C-1 </t>
  </si>
  <si>
    <t xml:space="preserve">Pawilon C-4 </t>
  </si>
  <si>
    <t>Pawilon D-1</t>
  </si>
  <si>
    <t>Pawilon D-4</t>
  </si>
  <si>
    <t>Pawilon D-5</t>
  </si>
  <si>
    <t xml:space="preserve">Pawilon D-10 </t>
  </si>
  <si>
    <t xml:space="preserve">Pawilon D-14 </t>
  </si>
  <si>
    <t>Pawilon D-14</t>
  </si>
  <si>
    <t xml:space="preserve">Pawilon D-15 </t>
  </si>
  <si>
    <t xml:space="preserve">Pawilon D-17 </t>
  </si>
  <si>
    <t>Pawilon D-17</t>
  </si>
  <si>
    <t xml:space="preserve">Hala H-A1 </t>
  </si>
  <si>
    <t>Hala H-A2</t>
  </si>
  <si>
    <t>Hala H-B3B3</t>
  </si>
  <si>
    <t>Pawilon U-1</t>
  </si>
  <si>
    <t>Pawilon U-2</t>
  </si>
  <si>
    <t>Pawilon U-3</t>
  </si>
  <si>
    <t>Pawilon U-5</t>
  </si>
  <si>
    <t>Pawilon Z-2</t>
  </si>
  <si>
    <t>Pawilon A-3</t>
  </si>
  <si>
    <t xml:space="preserve">Pawilon D-13 </t>
  </si>
  <si>
    <t>Pawilon D-13</t>
  </si>
  <si>
    <t>Pawilon B-1</t>
  </si>
  <si>
    <t xml:space="preserve">Pawilon B-2 </t>
  </si>
  <si>
    <t>Pawilon B-3</t>
  </si>
  <si>
    <t>Pawilon B-4</t>
  </si>
  <si>
    <t xml:space="preserve">Pawilon B-6 </t>
  </si>
  <si>
    <t xml:space="preserve">Pawilon B-8 </t>
  </si>
  <si>
    <t>Pawilon B-8</t>
  </si>
  <si>
    <t>Pawilon S-2</t>
  </si>
  <si>
    <t xml:space="preserve">Pawilon Z-11 </t>
  </si>
  <si>
    <t>Pawilon B-7</t>
  </si>
  <si>
    <t>Hala H-B1B2</t>
  </si>
  <si>
    <t>Miękinia Lab</t>
  </si>
  <si>
    <t xml:space="preserve">Centralka monitoringu ES-SYSTEM </t>
  </si>
  <si>
    <t>Liczba:
Centrale monitoringu / centralne baterie</t>
  </si>
  <si>
    <t>Opis:
Centrale monitoringu / centralne baterie</t>
  </si>
  <si>
    <t>Gmach główny A-0</t>
  </si>
  <si>
    <t>Centralna bateria CEAG typ EUROZB.1/18K, (baterie SBL 18-12i 12V, 18AH - 18 szt.)</t>
  </si>
  <si>
    <t>Centralka monitoringu Beghelli</t>
  </si>
  <si>
    <t>Centralka monitoringu AWEX</t>
  </si>
  <si>
    <t>Pawilon B-5</t>
  </si>
  <si>
    <t xml:space="preserve">Centralka monitoringu Beghelli </t>
  </si>
  <si>
    <t xml:space="preserve">Centralka monitoringu opraw awaryjnych prod. ES-SYSTEM </t>
  </si>
  <si>
    <t xml:space="preserve">Centralka monitoringu </t>
  </si>
  <si>
    <t>Pawilon D-8</t>
  </si>
  <si>
    <t xml:space="preserve">Centralka monitoringu opraw awaryjnych RUBIC MINI prod. AWEX </t>
  </si>
  <si>
    <t xml:space="preserve">Centralka monitoringu opraw awaryjnych RUBIC MINI UNA prod. AWEX </t>
  </si>
  <si>
    <t xml:space="preserve">Centralka monitoringu opraw awaryjnych H-300 prod. HYBRYD </t>
  </si>
  <si>
    <t>Miękinia 381</t>
  </si>
  <si>
    <t>Razem brutto (PLN)</t>
  </si>
  <si>
    <t>Dokument należy sporządzić w postaci elektronicznej i podpisać kwalifikowanym podpisem elektronicznym lub podpisem zaufanym lub podpisem osobistym</t>
  </si>
  <si>
    <t>Liczba
opraw oświetlenia awaryjnego i ewakuacyjnego</t>
  </si>
  <si>
    <t>Przewiązka P-A3-A4</t>
  </si>
  <si>
    <t>Razem netto (PLN)</t>
  </si>
  <si>
    <t xml:space="preserve"> Cena jednostkowa netto
(PLN)</t>
  </si>
  <si>
    <t>Hala H-B6</t>
  </si>
  <si>
    <t xml:space="preserve">Pawilon C-2 </t>
  </si>
  <si>
    <t xml:space="preserve">Pawilon C-3 </t>
  </si>
  <si>
    <t>Hala H-D8</t>
  </si>
  <si>
    <t xml:space="preserve">Przewiązka P-A4-C4 </t>
  </si>
  <si>
    <t>Przewiązka P-A0-A1</t>
  </si>
  <si>
    <t xml:space="preserve">Przewiązka P-A1-A2 </t>
  </si>
  <si>
    <t>Przewiązka P-A1-C1</t>
  </si>
  <si>
    <r>
      <t>Łącznik P-B1-B2</t>
    </r>
    <r>
      <rPr>
        <sz val="11"/>
        <color rgb="FF000000"/>
        <rFont val="Calibri"/>
        <family val="2"/>
        <charset val="238"/>
        <scheme val="minor"/>
      </rPr>
      <t xml:space="preserve"> </t>
    </r>
  </si>
  <si>
    <r>
      <t>Łącznik P-B2-B3</t>
    </r>
    <r>
      <rPr>
        <sz val="11"/>
        <color rgb="FF000000"/>
        <rFont val="Calibri"/>
        <family val="2"/>
        <charset val="238"/>
        <scheme val="minor"/>
      </rPr>
      <t xml:space="preserve"> </t>
    </r>
  </si>
  <si>
    <r>
      <t>Łącznik P-B3-B4</t>
    </r>
    <r>
      <rPr>
        <sz val="11"/>
        <color rgb="FF000000"/>
        <rFont val="Calibri"/>
        <family val="2"/>
        <charset val="238"/>
        <scheme val="minor"/>
      </rPr>
      <t xml:space="preserve"> </t>
    </r>
  </si>
  <si>
    <t>Wykonanie przeglądów instalacji oświetlenia awaryjnego, w tym ewakuacyjnego, centralek monitoringu opraw i systemów centralnych baterii w obiektach AGH</t>
  </si>
  <si>
    <r>
      <t xml:space="preserve"> Formularz kalkulacji cenowej
</t>
    </r>
    <r>
      <rPr>
        <b/>
        <sz val="14"/>
        <color theme="1"/>
        <rFont val="Calibri"/>
        <family val="2"/>
        <charset val="238"/>
        <scheme val="minor"/>
      </rPr>
      <t>załącznik nr 1A do SWZ</t>
    </r>
  </si>
  <si>
    <t>VAT (23 %)</t>
  </si>
  <si>
    <t>SUMA</t>
  </si>
  <si>
    <t xml:space="preserve">Centralna bateria CHOLEMASTER 
(baterie 12V, 18Ah - 18 szt.) </t>
  </si>
  <si>
    <t>Centralka monitoringu 
DATA-2 TM Technologie</t>
  </si>
  <si>
    <t>DGS, ul. Piłsudskiego 16, Kraków</t>
  </si>
  <si>
    <t>Wartość usługi netto
(kol. 3 lub 4 x kol. 6)</t>
  </si>
  <si>
    <t>………………………………………………………. 
Podpis i pieczątka imienna osoby upoważnionej do reprezentowania Wykonawcy</t>
  </si>
</sst>
</file>

<file path=xl/styles.xml><?xml version="1.0" encoding="utf-8"?>
<styleSheet xmlns="http://purl.oclc.org/ooxml/spreadsheetml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-* #,##0.00\ [$zł-415]_-;\-* #,##0.00\ [$zł-415]_-;_-* &quot;-&quot;??\ [$zł-415]_-;_-@_-"/>
  </numFmts>
  <fonts count="12" x14ac:knownFonts="1">
    <font>
      <sz val="11"/>
      <color theme="1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b/>
      <sz val="22"/>
      <color theme="1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b/>
      <sz val="12"/>
      <color theme="1"/>
      <name val="Calibri"/>
      <family val="2"/>
      <charset val="238"/>
      <scheme val="minor"/>
    </font>
    <font>
      <sz val="11"/>
      <color rgb="FF00000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0"/>
      <color theme="1"/>
      <name val="Calibri"/>
      <family val="2"/>
      <charset val="238"/>
      <scheme val="minor"/>
    </font>
    <font>
      <b/>
      <sz val="14"/>
      <color theme="1"/>
      <name val="Calibri"/>
      <family val="2"/>
      <charset val="238"/>
      <scheme val="minor"/>
    </font>
    <font>
      <b/>
      <sz val="8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3">
    <border>
      <start/>
      <end/>
      <top/>
      <bottom/>
      <diagonal/>
    </border>
    <border>
      <start style="medium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medium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medium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thin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thin">
        <color indexed="64"/>
      </bottom>
      <diagonal/>
    </border>
    <border>
      <start style="medium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medium">
        <color indexed="64"/>
      </end>
      <top style="thin">
        <color indexed="64"/>
      </top>
      <bottom style="medium">
        <color indexed="64"/>
      </bottom>
      <diagonal/>
    </border>
    <border>
      <start style="thin">
        <color indexed="64"/>
      </start>
      <end style="thin">
        <color indexed="64"/>
      </end>
      <top/>
      <bottom style="thin">
        <color indexed="64"/>
      </bottom>
      <diagonal/>
    </border>
    <border>
      <start style="medium">
        <color indexed="64"/>
      </start>
      <end style="thin">
        <color indexed="64"/>
      </end>
      <top/>
      <bottom style="thin">
        <color indexed="64"/>
      </bottom>
      <diagonal/>
    </border>
    <border>
      <start style="thin">
        <color indexed="64"/>
      </start>
      <end style="medium">
        <color indexed="64"/>
      </end>
      <top/>
      <bottom style="thin">
        <color indexed="64"/>
      </bottom>
      <diagonal/>
    </border>
  </borders>
  <cellStyleXfs count="2">
    <xf numFmtId="0" fontId="0" fillId="0" borderId="0"/>
    <xf numFmtId="9" fontId="5" fillId="0" borderId="0" applyFont="0" applyFill="0" applyBorder="0" applyAlignment="0" applyProtection="0"/>
  </cellStyleXfs>
  <cellXfs count="64">
    <xf numFmtId="0" fontId="0" fillId="0" borderId="0" xfId="0"/>
    <xf numFmtId="4" fontId="2" fillId="2" borderId="0" xfId="0" applyNumberFormat="1" applyFont="1" applyFill="1" applyAlignment="1">
      <alignment horizontal="center" vertical="center"/>
    </xf>
    <xf numFmtId="0" fontId="0" fillId="0" borderId="0" xfId="0" applyFont="1" applyAlignment="1">
      <alignment horizontal="center" vertical="center"/>
    </xf>
    <xf numFmtId="4" fontId="0" fillId="2" borderId="0" xfId="0" applyNumberFormat="1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2" borderId="2" xfId="0" applyFont="1" applyFill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4" fontId="2" fillId="0" borderId="3" xfId="0" applyNumberFormat="1" applyFont="1" applyBorder="1" applyAlignment="1">
      <alignment horizontal="center" vertical="center" wrapText="1"/>
    </xf>
    <xf numFmtId="0" fontId="2" fillId="2" borderId="0" xfId="0" applyFont="1" applyFill="1" applyBorder="1" applyAlignment="1">
      <alignment horizontal="center" vertical="center" wrapText="1"/>
    </xf>
    <xf numFmtId="0" fontId="0" fillId="0" borderId="5" xfId="0" applyFont="1" applyFill="1" applyBorder="1" applyAlignment="1">
      <alignment horizontal="center" vertical="center" wrapText="1"/>
    </xf>
    <xf numFmtId="0" fontId="0" fillId="0" borderId="5" xfId="0" applyFont="1" applyBorder="1" applyAlignment="1">
      <alignment horizontal="center" vertical="center" wrapText="1"/>
    </xf>
    <xf numFmtId="4" fontId="0" fillId="0" borderId="6" xfId="0" applyNumberFormat="1" applyFont="1" applyBorder="1" applyAlignment="1">
      <alignment horizontal="center" vertical="center" wrapText="1"/>
    </xf>
    <xf numFmtId="0" fontId="0" fillId="2" borderId="0" xfId="0" applyFont="1" applyFill="1" applyBorder="1" applyAlignment="1">
      <alignment vertical="center" wrapText="1"/>
    </xf>
    <xf numFmtId="0" fontId="1" fillId="0" borderId="5" xfId="0" applyFont="1" applyFill="1" applyBorder="1" applyAlignment="1">
      <alignment horizontal="center" vertical="center" wrapText="1"/>
    </xf>
    <xf numFmtId="0" fontId="9" fillId="0" borderId="0" xfId="0" applyFont="1" applyAlignment="1">
      <alignment horizontal="center" vertical="center" wrapText="1"/>
    </xf>
    <xf numFmtId="4" fontId="0" fillId="0" borderId="0" xfId="0" applyNumberFormat="1" applyFont="1" applyAlignment="1">
      <alignment horizontal="center" vertical="center"/>
    </xf>
    <xf numFmtId="0" fontId="0" fillId="0" borderId="0" xfId="0" applyFont="1" applyAlignment="1">
      <alignment vertical="center"/>
    </xf>
    <xf numFmtId="0" fontId="0" fillId="2" borderId="0" xfId="0" applyFont="1" applyFill="1" applyAlignment="1">
      <alignment vertical="center"/>
    </xf>
    <xf numFmtId="4" fontId="0" fillId="0" borderId="0" xfId="0" applyNumberFormat="1" applyFont="1" applyAlignment="1">
      <alignment vertical="center"/>
    </xf>
    <xf numFmtId="0" fontId="0" fillId="2" borderId="0" xfId="0" applyFont="1" applyFill="1" applyBorder="1" applyAlignment="1">
      <alignment vertical="center"/>
    </xf>
    <xf numFmtId="0" fontId="0" fillId="0" borderId="5" xfId="0" applyFont="1" applyFill="1" applyBorder="1" applyAlignment="1">
      <alignment horizontal="center" vertical="center"/>
    </xf>
    <xf numFmtId="0" fontId="0" fillId="2" borderId="8" xfId="0" applyFont="1" applyFill="1" applyBorder="1" applyAlignment="1">
      <alignment horizontal="center" vertical="center"/>
    </xf>
    <xf numFmtId="0" fontId="0" fillId="0" borderId="8" xfId="0" applyFont="1" applyBorder="1" applyAlignment="1">
      <alignment horizontal="center" vertical="center"/>
    </xf>
    <xf numFmtId="0" fontId="0" fillId="0" borderId="0" xfId="0" applyFont="1" applyAlignment="1">
      <alignment vertical="center" wrapText="1"/>
    </xf>
    <xf numFmtId="4" fontId="0" fillId="0" borderId="0" xfId="0" applyNumberFormat="1" applyFont="1" applyAlignment="1">
      <alignment vertical="center" wrapText="1"/>
    </xf>
    <xf numFmtId="0" fontId="0" fillId="0" borderId="0" xfId="0" applyFont="1" applyBorder="1" applyAlignment="1">
      <alignment vertical="center"/>
    </xf>
    <xf numFmtId="0" fontId="0" fillId="0" borderId="0" xfId="0" applyFont="1" applyAlignment="1">
      <alignment horizontal="left" vertical="center"/>
    </xf>
    <xf numFmtId="0" fontId="2" fillId="0" borderId="2" xfId="0" applyFont="1" applyBorder="1" applyAlignment="1">
      <alignment horizontal="left" vertical="center" wrapText="1"/>
    </xf>
    <xf numFmtId="0" fontId="7" fillId="0" borderId="5" xfId="0" applyFont="1" applyFill="1" applyBorder="1" applyAlignment="1">
      <alignment horizontal="left" vertical="center" wrapText="1"/>
    </xf>
    <xf numFmtId="0" fontId="0" fillId="0" borderId="5" xfId="0" applyFont="1" applyFill="1" applyBorder="1" applyAlignment="1">
      <alignment horizontal="left" vertical="center" wrapText="1"/>
    </xf>
    <xf numFmtId="0" fontId="2" fillId="2" borderId="8" xfId="0" applyFont="1" applyFill="1" applyBorder="1" applyAlignment="1">
      <alignment horizontal="center" vertical="center" wrapText="1"/>
    </xf>
    <xf numFmtId="3" fontId="0" fillId="0" borderId="9" xfId="0" applyNumberFormat="1" applyFont="1" applyBorder="1" applyAlignment="1">
      <alignment horizontal="center" vertical="center"/>
    </xf>
    <xf numFmtId="4" fontId="0" fillId="2" borderId="0" xfId="0" applyNumberFormat="1" applyFont="1" applyFill="1" applyAlignment="1">
      <alignment horizontal="left" vertical="center"/>
    </xf>
    <xf numFmtId="4" fontId="2" fillId="2" borderId="0" xfId="0" applyNumberFormat="1" applyFont="1" applyFill="1" applyAlignment="1">
      <alignment horizontal="left" vertical="center"/>
    </xf>
    <xf numFmtId="4" fontId="0" fillId="0" borderId="0" xfId="0" applyNumberFormat="1" applyFont="1" applyAlignment="1">
      <alignment horizontal="left" vertical="center"/>
    </xf>
    <xf numFmtId="4" fontId="0" fillId="0" borderId="0" xfId="0" applyNumberFormat="1" applyFont="1" applyFill="1" applyAlignment="1">
      <alignment horizontal="left" vertical="center"/>
    </xf>
    <xf numFmtId="4" fontId="0" fillId="0" borderId="0" xfId="0" applyNumberFormat="1" applyFont="1" applyFill="1" applyAlignment="1">
      <alignment horizontal="left" vertical="center" wrapText="1"/>
    </xf>
    <xf numFmtId="0" fontId="0" fillId="0" borderId="4" xfId="0" applyFont="1" applyFill="1" applyBorder="1" applyAlignment="1">
      <alignment horizontal="center" vertical="center" wrapText="1"/>
    </xf>
    <xf numFmtId="164" fontId="2" fillId="0" borderId="9" xfId="0" applyNumberFormat="1" applyFont="1" applyBorder="1" applyAlignment="1">
      <alignment vertical="center"/>
    </xf>
    <xf numFmtId="164" fontId="2" fillId="0" borderId="12" xfId="0" applyNumberFormat="1" applyFont="1" applyBorder="1" applyAlignment="1">
      <alignment vertical="center"/>
    </xf>
    <xf numFmtId="164" fontId="2" fillId="0" borderId="6" xfId="1" applyNumberFormat="1" applyFont="1" applyBorder="1" applyAlignment="1">
      <alignment vertical="center"/>
    </xf>
    <xf numFmtId="0" fontId="0" fillId="0" borderId="11" xfId="0" applyFont="1" applyFill="1" applyBorder="1" applyAlignment="1">
      <alignment horizontal="center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0" fillId="0" borderId="10" xfId="0" applyFont="1" applyFill="1" applyBorder="1" applyAlignment="1">
      <alignment horizontal="center" vertical="center" wrapText="1"/>
    </xf>
    <xf numFmtId="0" fontId="0" fillId="0" borderId="10" xfId="0" applyFont="1" applyBorder="1" applyAlignment="1">
      <alignment horizontal="center" vertical="center" wrapText="1"/>
    </xf>
    <xf numFmtId="4" fontId="0" fillId="0" borderId="12" xfId="0" applyNumberFormat="1" applyFont="1" applyBorder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 wrapText="1"/>
    </xf>
    <xf numFmtId="0" fontId="2" fillId="0" borderId="7" xfId="0" applyFont="1" applyBorder="1" applyAlignment="1">
      <alignment horizontal="center" vertical="center" wrapText="1"/>
    </xf>
    <xf numFmtId="0" fontId="2" fillId="0" borderId="8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5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4" fillId="0" borderId="0" xfId="0" applyFont="1" applyAlignment="1">
      <alignment horizontal="center" vertical="center" wrapText="1"/>
    </xf>
    <xf numFmtId="0" fontId="11" fillId="0" borderId="7" xfId="0" applyFont="1" applyBorder="1" applyAlignment="1">
      <alignment horizontal="center" wrapText="1"/>
    </xf>
    <xf numFmtId="0" fontId="11" fillId="0" borderId="8" xfId="0" applyFont="1" applyBorder="1" applyAlignment="1">
      <alignment horizontal="center" wrapText="1"/>
    </xf>
    <xf numFmtId="0" fontId="11" fillId="2" borderId="8" xfId="0" applyFont="1" applyFill="1" applyBorder="1" applyAlignment="1">
      <alignment horizontal="center" wrapText="1"/>
    </xf>
    <xf numFmtId="0" fontId="11" fillId="0" borderId="9" xfId="0" applyNumberFormat="1" applyFont="1" applyBorder="1" applyAlignment="1">
      <alignment horizontal="center" wrapText="1"/>
    </xf>
    <xf numFmtId="0" fontId="2" fillId="0" borderId="0" xfId="0" applyFont="1" applyAlignment="1">
      <alignment horizontal="center" vertical="center" wrapText="1"/>
    </xf>
  </cellXfs>
  <cellStyles count="2">
    <cellStyle name="Normalny" xfId="0" builtinId="0"/>
    <cellStyle name="Procentowy" xfId="1" builtinId="5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purl.oclc.org/ooxml/officeDocument/relationships/styles" Target="styles.xml"/><Relationship Id="rId2" Type="http://purl.oclc.org/ooxml/officeDocument/relationships/theme" Target="theme/theme1.xml"/><Relationship Id="rId1" Type="http://purl.oclc.org/ooxml/officeDocument/relationships/worksheet" Target="worksheets/sheet1.xml"/><Relationship Id="rId5" Type="http://purl.oclc.org/ooxml/officeDocument/relationships/calcChain" Target="calcChain.xml"/><Relationship Id="rId4" Type="http://purl.oclc.org/ooxml/officeDocument/relationships/sharedStrings" Target="sharedStrings.xml"/></Relationships>
</file>

<file path=xl/theme/theme1.xml><?xml version="1.0" encoding="utf-8"?>
<a:theme xmlns:a="http://purl.oclc.org/ooxml/drawingml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%">
              <a:schemeClr val="phClr">
                <a:lumMod val="110%"/>
                <a:satMod val="105%"/>
                <a:tint val="67%"/>
              </a:schemeClr>
            </a:gs>
            <a:gs pos="50%">
              <a:schemeClr val="phClr">
                <a:lumMod val="105%"/>
                <a:satMod val="103%"/>
                <a:tint val="73%"/>
              </a:schemeClr>
            </a:gs>
            <a:gs pos="100%">
              <a:schemeClr val="phClr">
                <a:lumMod val="105%"/>
                <a:satMod val="109%"/>
                <a:tint val="81%"/>
              </a:schemeClr>
            </a:gs>
          </a:gsLst>
          <a:lin ang="5400000" scaled="0"/>
        </a:gradFill>
        <a:gradFill rotWithShape="1">
          <a:gsLst>
            <a:gs pos="0%">
              <a:schemeClr val="phClr">
                <a:satMod val="103%"/>
                <a:lumMod val="102%"/>
                <a:tint val="94%"/>
              </a:schemeClr>
            </a:gs>
            <a:gs pos="50%">
              <a:schemeClr val="phClr">
                <a:satMod val="110%"/>
                <a:lumMod val="100%"/>
                <a:shade val="100%"/>
              </a:schemeClr>
            </a:gs>
            <a:gs pos="100%">
              <a:schemeClr val="phClr">
                <a:lumMod val="99%"/>
                <a:satMod val="120%"/>
                <a:shade val="78%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%"/>
        </a:ln>
        <a:ln w="12700" cap="flat" cmpd="sng" algn="ctr">
          <a:solidFill>
            <a:schemeClr val="phClr"/>
          </a:solidFill>
          <a:prstDash val="solid"/>
          <a:miter lim="800%"/>
        </a:ln>
        <a:ln w="19050" cap="flat" cmpd="sng" algn="ctr">
          <a:solidFill>
            <a:schemeClr val="phClr"/>
          </a:solidFill>
          <a:prstDash val="solid"/>
          <a:miter lim="800%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%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%"/>
            <a:satMod val="170%"/>
          </a:schemeClr>
        </a:solidFill>
        <a:gradFill rotWithShape="1">
          <a:gsLst>
            <a:gs pos="0%">
              <a:schemeClr val="phClr">
                <a:tint val="93%"/>
                <a:satMod val="150%"/>
                <a:shade val="98%"/>
                <a:lumMod val="102%"/>
              </a:schemeClr>
            </a:gs>
            <a:gs pos="50%">
              <a:schemeClr val="phClr">
                <a:tint val="98%"/>
                <a:satMod val="130%"/>
                <a:shade val="90%"/>
                <a:lumMod val="103%"/>
              </a:schemeClr>
            </a:gs>
            <a:gs pos="100%">
              <a:schemeClr val="phClr">
                <a:shade val="63%"/>
                <a:satMod val="120%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purl.oclc.org/ooxml/officeDocument/relationships/printerSettings" Target="../printerSettings/printerSettings1.bin"/></Relationships>
</file>

<file path=xl/worksheets/sheet1.xml><?xml version="1.0" encoding="utf-8"?>
<worksheet xmlns="http://purl.oclc.org/ooxml/spreadsheetml/main" xmlns:r="http://purl.oclc.org/ooxml/officeDocument/relationships" xmlns:v="urn:schemas-microsoft-com:vml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3FD06E8-7F32-4683-A19B-816856EA702E}">
  <dimension ref="B1:M88"/>
  <sheetViews>
    <sheetView tabSelected="1" view="pageBreakPreview" zoomScale="130" zoomScaleNormal="70" zoomScaleSheetLayoutView="130" workbookViewId="0">
      <pane ySplit="5" topLeftCell="A60" activePane="bottomLeft" state="frozen"/>
      <selection pane="bottomLeft" activeCell="H74" sqref="H74"/>
    </sheetView>
  </sheetViews>
  <sheetFormatPr defaultColWidth="9.140625" defaultRowHeight="15" x14ac:dyDescent="0.25"/>
  <cols>
    <col min="1" max="1" width="3.28515625" style="17" customWidth="1"/>
    <col min="2" max="2" width="5.5703125" style="2" customWidth="1"/>
    <col min="3" max="3" width="18.7109375" style="27" customWidth="1"/>
    <col min="4" max="5" width="15.85546875" style="17" customWidth="1"/>
    <col min="6" max="6" width="25.5703125" style="18" customWidth="1"/>
    <col min="7" max="7" width="13.5703125" style="17" customWidth="1"/>
    <col min="8" max="8" width="12.42578125" style="19" customWidth="1"/>
    <col min="9" max="9" width="3.7109375" style="17" customWidth="1"/>
    <col min="10" max="10" width="38.5703125" style="35" bestFit="1" customWidth="1"/>
    <col min="11" max="11" width="26.42578125" style="16" customWidth="1"/>
    <col min="12" max="12" width="31.140625" style="16" customWidth="1"/>
    <col min="13" max="13" width="51.85546875" style="26" customWidth="1"/>
    <col min="14" max="16384" width="9.140625" style="17"/>
  </cols>
  <sheetData>
    <row r="1" spans="2:13" x14ac:dyDescent="0.25">
      <c r="J1" s="33"/>
      <c r="K1" s="3"/>
      <c r="L1" s="3"/>
      <c r="M1" s="20"/>
    </row>
    <row r="2" spans="2:13" ht="48" customHeight="1" x14ac:dyDescent="0.25">
      <c r="B2" s="47" t="s">
        <v>74</v>
      </c>
      <c r="C2" s="48"/>
      <c r="D2" s="48"/>
      <c r="E2" s="48"/>
      <c r="F2" s="48"/>
      <c r="G2" s="48"/>
      <c r="H2" s="48"/>
      <c r="J2" s="33"/>
      <c r="K2" s="3"/>
      <c r="L2" s="3"/>
      <c r="M2" s="20"/>
    </row>
    <row r="3" spans="2:13" ht="46.5" customHeight="1" thickBot="1" x14ac:dyDescent="0.3">
      <c r="B3" s="63" t="s">
        <v>73</v>
      </c>
      <c r="C3" s="63"/>
      <c r="D3" s="63"/>
      <c r="E3" s="63"/>
      <c r="F3" s="63"/>
      <c r="G3" s="63"/>
      <c r="H3" s="63"/>
      <c r="J3" s="33"/>
      <c r="K3" s="3"/>
      <c r="L3" s="3"/>
      <c r="M3" s="20"/>
    </row>
    <row r="4" spans="2:13" ht="79.5" customHeight="1" x14ac:dyDescent="0.25">
      <c r="B4" s="4" t="s">
        <v>0</v>
      </c>
      <c r="C4" s="28" t="s">
        <v>1</v>
      </c>
      <c r="D4" s="5" t="s">
        <v>58</v>
      </c>
      <c r="E4" s="5" t="s">
        <v>41</v>
      </c>
      <c r="F4" s="6" t="s">
        <v>42</v>
      </c>
      <c r="G4" s="7" t="s">
        <v>61</v>
      </c>
      <c r="H4" s="8" t="s">
        <v>80</v>
      </c>
      <c r="J4" s="34"/>
      <c r="K4" s="1"/>
      <c r="L4" s="1"/>
      <c r="M4" s="9"/>
    </row>
    <row r="5" spans="2:13" ht="15.75" thickBot="1" x14ac:dyDescent="0.25">
      <c r="B5" s="59">
        <v>1</v>
      </c>
      <c r="C5" s="60">
        <v>2</v>
      </c>
      <c r="D5" s="60">
        <v>3</v>
      </c>
      <c r="E5" s="60">
        <v>4</v>
      </c>
      <c r="F5" s="61">
        <v>5</v>
      </c>
      <c r="G5" s="60">
        <v>6</v>
      </c>
      <c r="H5" s="62">
        <v>7</v>
      </c>
      <c r="J5" s="33"/>
      <c r="K5" s="3"/>
      <c r="L5" s="3"/>
      <c r="M5" s="9"/>
    </row>
    <row r="6" spans="2:13" x14ac:dyDescent="0.25">
      <c r="B6" s="42">
        <v>1</v>
      </c>
      <c r="C6" s="43" t="s">
        <v>43</v>
      </c>
      <c r="D6" s="44">
        <v>560</v>
      </c>
      <c r="E6" s="44" t="s">
        <v>2</v>
      </c>
      <c r="F6" s="44" t="s">
        <v>2</v>
      </c>
      <c r="G6" s="45"/>
      <c r="H6" s="46">
        <f>D6*G6</f>
        <v>0</v>
      </c>
      <c r="J6" s="33"/>
      <c r="K6" s="3"/>
      <c r="L6" s="3"/>
      <c r="M6" s="13"/>
    </row>
    <row r="7" spans="2:13" ht="60" x14ac:dyDescent="0.25">
      <c r="B7" s="38">
        <v>2</v>
      </c>
      <c r="C7" s="29" t="s">
        <v>43</v>
      </c>
      <c r="D7" s="10" t="s">
        <v>2</v>
      </c>
      <c r="E7" s="10">
        <v>1</v>
      </c>
      <c r="F7" s="10" t="s">
        <v>44</v>
      </c>
      <c r="G7" s="11"/>
      <c r="H7" s="12">
        <f>E7*G7</f>
        <v>0</v>
      </c>
      <c r="J7" s="33"/>
      <c r="K7" s="3"/>
      <c r="L7" s="3"/>
      <c r="M7" s="13"/>
    </row>
    <row r="8" spans="2:13" x14ac:dyDescent="0.25">
      <c r="B8" s="38">
        <v>3</v>
      </c>
      <c r="C8" s="29" t="s">
        <v>43</v>
      </c>
      <c r="D8" s="10">
        <v>30</v>
      </c>
      <c r="E8" s="10" t="s">
        <v>2</v>
      </c>
      <c r="F8" s="10" t="s">
        <v>2</v>
      </c>
      <c r="G8" s="11"/>
      <c r="H8" s="12">
        <f t="shared" ref="H8:H70" si="0">D8*G8</f>
        <v>0</v>
      </c>
      <c r="J8" s="33"/>
      <c r="K8" s="3"/>
      <c r="L8" s="3"/>
      <c r="M8" s="13"/>
    </row>
    <row r="9" spans="2:13" ht="30" x14ac:dyDescent="0.25">
      <c r="B9" s="38">
        <v>4</v>
      </c>
      <c r="C9" s="29" t="s">
        <v>43</v>
      </c>
      <c r="D9" s="21" t="s">
        <v>2</v>
      </c>
      <c r="E9" s="10">
        <v>1</v>
      </c>
      <c r="F9" s="10" t="s">
        <v>45</v>
      </c>
      <c r="G9" s="11"/>
      <c r="H9" s="12">
        <f>E9*G9</f>
        <v>0</v>
      </c>
      <c r="J9" s="33"/>
      <c r="K9" s="3"/>
      <c r="L9" s="3"/>
      <c r="M9" s="13"/>
    </row>
    <row r="10" spans="2:13" x14ac:dyDescent="0.25">
      <c r="B10" s="38">
        <v>5</v>
      </c>
      <c r="C10" s="29" t="s">
        <v>43</v>
      </c>
      <c r="D10" s="21">
        <v>145</v>
      </c>
      <c r="E10" s="10"/>
      <c r="F10" s="10"/>
      <c r="G10" s="11"/>
      <c r="H10" s="12">
        <f t="shared" si="0"/>
        <v>0</v>
      </c>
      <c r="J10" s="33"/>
      <c r="K10" s="3"/>
      <c r="L10" s="3"/>
      <c r="M10" s="13"/>
    </row>
    <row r="11" spans="2:13" x14ac:dyDescent="0.25">
      <c r="B11" s="38">
        <v>6</v>
      </c>
      <c r="C11" s="30" t="s">
        <v>3</v>
      </c>
      <c r="D11" s="10">
        <v>84</v>
      </c>
      <c r="E11" s="10" t="s">
        <v>2</v>
      </c>
      <c r="F11" s="10" t="s">
        <v>2</v>
      </c>
      <c r="G11" s="11"/>
      <c r="H11" s="12">
        <f t="shared" si="0"/>
        <v>0</v>
      </c>
      <c r="J11" s="33"/>
      <c r="K11" s="3"/>
      <c r="L11" s="3"/>
      <c r="M11" s="13"/>
    </row>
    <row r="12" spans="2:13" x14ac:dyDescent="0.25">
      <c r="B12" s="38">
        <v>7</v>
      </c>
      <c r="C12" s="30" t="s">
        <v>4</v>
      </c>
      <c r="D12" s="10">
        <v>177</v>
      </c>
      <c r="E12" s="10" t="s">
        <v>2</v>
      </c>
      <c r="F12" s="10" t="s">
        <v>2</v>
      </c>
      <c r="G12" s="11"/>
      <c r="H12" s="12">
        <f t="shared" si="0"/>
        <v>0</v>
      </c>
      <c r="J12" s="33"/>
      <c r="K12" s="3"/>
      <c r="L12" s="3"/>
      <c r="M12" s="13"/>
    </row>
    <row r="13" spans="2:13" x14ac:dyDescent="0.25">
      <c r="B13" s="38">
        <v>8</v>
      </c>
      <c r="C13" s="29" t="s">
        <v>25</v>
      </c>
      <c r="D13" s="10">
        <v>366</v>
      </c>
      <c r="E13" s="10" t="s">
        <v>2</v>
      </c>
      <c r="F13" s="10" t="s">
        <v>2</v>
      </c>
      <c r="G13" s="11"/>
      <c r="H13" s="12">
        <f t="shared" si="0"/>
        <v>0</v>
      </c>
      <c r="J13" s="33"/>
      <c r="K13" s="3"/>
      <c r="L13" s="3"/>
      <c r="M13" s="13"/>
    </row>
    <row r="14" spans="2:13" ht="30" x14ac:dyDescent="0.25">
      <c r="B14" s="38">
        <v>9</v>
      </c>
      <c r="C14" s="29" t="s">
        <v>25</v>
      </c>
      <c r="D14" s="10" t="s">
        <v>2</v>
      </c>
      <c r="E14" s="10">
        <v>1</v>
      </c>
      <c r="F14" s="10" t="s">
        <v>46</v>
      </c>
      <c r="G14" s="11"/>
      <c r="H14" s="12">
        <f>E14*G14</f>
        <v>0</v>
      </c>
      <c r="J14" s="33"/>
      <c r="K14" s="3"/>
      <c r="L14" s="3"/>
      <c r="M14" s="13"/>
    </row>
    <row r="15" spans="2:13" x14ac:dyDescent="0.25">
      <c r="B15" s="38">
        <v>10</v>
      </c>
      <c r="C15" s="30" t="s">
        <v>5</v>
      </c>
      <c r="D15" s="10">
        <v>349</v>
      </c>
      <c r="E15" s="10" t="s">
        <v>2</v>
      </c>
      <c r="F15" s="10" t="s">
        <v>2</v>
      </c>
      <c r="G15" s="11"/>
      <c r="H15" s="12">
        <f t="shared" si="0"/>
        <v>0</v>
      </c>
      <c r="J15" s="33"/>
      <c r="K15" s="3"/>
      <c r="L15" s="3"/>
      <c r="M15" s="13"/>
    </row>
    <row r="16" spans="2:13" x14ac:dyDescent="0.25">
      <c r="B16" s="38">
        <v>11</v>
      </c>
      <c r="C16" s="30" t="s">
        <v>17</v>
      </c>
      <c r="D16" s="10">
        <v>127</v>
      </c>
      <c r="E16" s="10" t="s">
        <v>2</v>
      </c>
      <c r="F16" s="10" t="s">
        <v>2</v>
      </c>
      <c r="G16" s="11"/>
      <c r="H16" s="12">
        <f t="shared" si="0"/>
        <v>0</v>
      </c>
      <c r="J16" s="33"/>
      <c r="K16" s="3"/>
      <c r="L16" s="3"/>
      <c r="M16" s="13"/>
    </row>
    <row r="17" spans="2:13" x14ac:dyDescent="0.25">
      <c r="B17" s="38">
        <v>12</v>
      </c>
      <c r="C17" s="30" t="s">
        <v>18</v>
      </c>
      <c r="D17" s="10">
        <v>150</v>
      </c>
      <c r="E17" s="10" t="s">
        <v>2</v>
      </c>
      <c r="F17" s="10" t="s">
        <v>2</v>
      </c>
      <c r="G17" s="11"/>
      <c r="H17" s="12">
        <f t="shared" si="0"/>
        <v>0</v>
      </c>
      <c r="J17" s="33"/>
      <c r="K17" s="3"/>
      <c r="L17" s="3"/>
      <c r="M17" s="13"/>
    </row>
    <row r="18" spans="2:13" x14ac:dyDescent="0.25">
      <c r="B18" s="38">
        <v>13</v>
      </c>
      <c r="C18" s="30" t="s">
        <v>28</v>
      </c>
      <c r="D18" s="10">
        <v>71</v>
      </c>
      <c r="E18" s="10" t="s">
        <v>2</v>
      </c>
      <c r="F18" s="10" t="s">
        <v>2</v>
      </c>
      <c r="G18" s="11"/>
      <c r="H18" s="12">
        <f t="shared" si="0"/>
        <v>0</v>
      </c>
      <c r="J18" s="33"/>
      <c r="K18" s="3"/>
      <c r="L18" s="3"/>
      <c r="M18" s="13"/>
    </row>
    <row r="19" spans="2:13" x14ac:dyDescent="0.25">
      <c r="B19" s="38">
        <v>14</v>
      </c>
      <c r="C19" s="30" t="s">
        <v>70</v>
      </c>
      <c r="D19" s="10">
        <v>25</v>
      </c>
      <c r="E19" s="10" t="s">
        <v>2</v>
      </c>
      <c r="F19" s="10" t="s">
        <v>2</v>
      </c>
      <c r="G19" s="11"/>
      <c r="H19" s="12">
        <f t="shared" si="0"/>
        <v>0</v>
      </c>
      <c r="J19" s="33"/>
      <c r="K19" s="3"/>
      <c r="L19" s="3"/>
      <c r="M19" s="13"/>
    </row>
    <row r="20" spans="2:13" x14ac:dyDescent="0.25">
      <c r="B20" s="38">
        <v>15</v>
      </c>
      <c r="C20" s="30" t="s">
        <v>29</v>
      </c>
      <c r="D20" s="10">
        <v>49</v>
      </c>
      <c r="E20" s="10" t="s">
        <v>2</v>
      </c>
      <c r="F20" s="10" t="s">
        <v>2</v>
      </c>
      <c r="G20" s="11"/>
      <c r="H20" s="12">
        <f t="shared" si="0"/>
        <v>0</v>
      </c>
      <c r="J20" s="33"/>
      <c r="K20" s="3"/>
      <c r="L20" s="3"/>
      <c r="M20" s="13"/>
    </row>
    <row r="21" spans="2:13" x14ac:dyDescent="0.25">
      <c r="B21" s="38">
        <v>16</v>
      </c>
      <c r="C21" s="30" t="s">
        <v>71</v>
      </c>
      <c r="D21" s="10">
        <v>6</v>
      </c>
      <c r="E21" s="10" t="s">
        <v>2</v>
      </c>
      <c r="F21" s="10" t="s">
        <v>2</v>
      </c>
      <c r="G21" s="11"/>
      <c r="H21" s="12">
        <f t="shared" si="0"/>
        <v>0</v>
      </c>
      <c r="J21" s="33"/>
      <c r="K21" s="3"/>
      <c r="L21" s="3"/>
      <c r="M21" s="13"/>
    </row>
    <row r="22" spans="2:13" x14ac:dyDescent="0.25">
      <c r="B22" s="38">
        <v>17</v>
      </c>
      <c r="C22" s="30" t="s">
        <v>30</v>
      </c>
      <c r="D22" s="10">
        <v>27</v>
      </c>
      <c r="E22" s="10" t="s">
        <v>2</v>
      </c>
      <c r="F22" s="10" t="s">
        <v>2</v>
      </c>
      <c r="G22" s="11"/>
      <c r="H22" s="12">
        <f t="shared" si="0"/>
        <v>0</v>
      </c>
      <c r="J22" s="33"/>
      <c r="K22" s="3"/>
      <c r="L22" s="3"/>
      <c r="M22" s="13"/>
    </row>
    <row r="23" spans="2:13" x14ac:dyDescent="0.25">
      <c r="B23" s="38">
        <v>18</v>
      </c>
      <c r="C23" s="30" t="s">
        <v>72</v>
      </c>
      <c r="D23" s="10">
        <v>3</v>
      </c>
      <c r="E23" s="10" t="s">
        <v>2</v>
      </c>
      <c r="F23" s="10" t="s">
        <v>2</v>
      </c>
      <c r="G23" s="11"/>
      <c r="H23" s="12">
        <f t="shared" si="0"/>
        <v>0</v>
      </c>
      <c r="J23" s="33"/>
      <c r="K23" s="3"/>
      <c r="L23" s="3"/>
      <c r="M23" s="13"/>
    </row>
    <row r="24" spans="2:13" x14ac:dyDescent="0.25">
      <c r="B24" s="38">
        <v>19</v>
      </c>
      <c r="C24" s="30" t="s">
        <v>31</v>
      </c>
      <c r="D24" s="10">
        <v>2</v>
      </c>
      <c r="E24" s="10" t="s">
        <v>2</v>
      </c>
      <c r="F24" s="10" t="s">
        <v>2</v>
      </c>
      <c r="G24" s="11"/>
      <c r="H24" s="12">
        <f t="shared" si="0"/>
        <v>0</v>
      </c>
      <c r="J24" s="33"/>
      <c r="K24" s="3"/>
      <c r="L24" s="3"/>
      <c r="M24" s="13"/>
    </row>
    <row r="25" spans="2:13" x14ac:dyDescent="0.25">
      <c r="B25" s="38">
        <v>20</v>
      </c>
      <c r="C25" s="30" t="s">
        <v>38</v>
      </c>
      <c r="D25" s="14">
        <v>389</v>
      </c>
      <c r="E25" s="10" t="s">
        <v>2</v>
      </c>
      <c r="F25" s="10" t="s">
        <v>2</v>
      </c>
      <c r="G25" s="11"/>
      <c r="H25" s="12">
        <f t="shared" si="0"/>
        <v>0</v>
      </c>
      <c r="J25" s="33"/>
      <c r="K25" s="3"/>
      <c r="L25" s="3"/>
      <c r="M25" s="13"/>
    </row>
    <row r="26" spans="2:13" ht="30" x14ac:dyDescent="0.25">
      <c r="B26" s="38">
        <v>21</v>
      </c>
      <c r="C26" s="30" t="s">
        <v>38</v>
      </c>
      <c r="D26" s="14" t="s">
        <v>2</v>
      </c>
      <c r="E26" s="14">
        <v>1</v>
      </c>
      <c r="F26" s="14" t="s">
        <v>48</v>
      </c>
      <c r="G26" s="11"/>
      <c r="H26" s="12">
        <f>E26*G26</f>
        <v>0</v>
      </c>
      <c r="J26" s="33"/>
      <c r="K26" s="3"/>
      <c r="L26" s="3"/>
      <c r="M26" s="13"/>
    </row>
    <row r="27" spans="2:13" x14ac:dyDescent="0.25">
      <c r="B27" s="38">
        <v>22</v>
      </c>
      <c r="C27" s="30" t="s">
        <v>19</v>
      </c>
      <c r="D27" s="10">
        <v>175</v>
      </c>
      <c r="E27" s="10" t="s">
        <v>2</v>
      </c>
      <c r="F27" s="10" t="s">
        <v>2</v>
      </c>
      <c r="G27" s="11"/>
      <c r="H27" s="12">
        <f t="shared" si="0"/>
        <v>0</v>
      </c>
      <c r="J27" s="33"/>
      <c r="K27" s="3"/>
      <c r="L27" s="3"/>
      <c r="M27" s="13"/>
    </row>
    <row r="28" spans="2:13" x14ac:dyDescent="0.25">
      <c r="B28" s="38">
        <v>23</v>
      </c>
      <c r="C28" s="30" t="s">
        <v>47</v>
      </c>
      <c r="D28" s="10">
        <v>248</v>
      </c>
      <c r="E28" s="10" t="s">
        <v>2</v>
      </c>
      <c r="F28" s="10" t="s">
        <v>2</v>
      </c>
      <c r="G28" s="11"/>
      <c r="H28" s="12">
        <f t="shared" si="0"/>
        <v>0</v>
      </c>
      <c r="J28" s="33"/>
      <c r="K28" s="3"/>
      <c r="L28" s="3"/>
      <c r="M28" s="13"/>
    </row>
    <row r="29" spans="2:13" ht="30" x14ac:dyDescent="0.25">
      <c r="B29" s="38">
        <v>24</v>
      </c>
      <c r="C29" s="30" t="s">
        <v>47</v>
      </c>
      <c r="D29" s="10" t="s">
        <v>2</v>
      </c>
      <c r="E29" s="10">
        <v>1</v>
      </c>
      <c r="F29" s="10" t="s">
        <v>78</v>
      </c>
      <c r="G29" s="11"/>
      <c r="H29" s="12">
        <f>E29*G29</f>
        <v>0</v>
      </c>
      <c r="J29" s="33"/>
      <c r="K29" s="3"/>
      <c r="L29" s="3"/>
      <c r="M29" s="13"/>
    </row>
    <row r="30" spans="2:13" x14ac:dyDescent="0.25">
      <c r="B30" s="38">
        <v>25</v>
      </c>
      <c r="C30" s="30" t="s">
        <v>32</v>
      </c>
      <c r="D30" s="10">
        <v>88</v>
      </c>
      <c r="E30" s="10" t="s">
        <v>2</v>
      </c>
      <c r="F30" s="10" t="s">
        <v>2</v>
      </c>
      <c r="G30" s="11"/>
      <c r="H30" s="12">
        <f t="shared" si="0"/>
        <v>0</v>
      </c>
      <c r="J30" s="33"/>
      <c r="K30" s="3"/>
      <c r="L30" s="3"/>
      <c r="M30" s="13"/>
    </row>
    <row r="31" spans="2:13" x14ac:dyDescent="0.25">
      <c r="B31" s="38">
        <v>26</v>
      </c>
      <c r="C31" s="30" t="s">
        <v>62</v>
      </c>
      <c r="D31" s="10">
        <v>84</v>
      </c>
      <c r="E31" s="10" t="s">
        <v>2</v>
      </c>
      <c r="F31" s="10" t="s">
        <v>2</v>
      </c>
      <c r="G31" s="11"/>
      <c r="H31" s="12">
        <f t="shared" si="0"/>
        <v>0</v>
      </c>
      <c r="J31" s="33"/>
      <c r="K31" s="3"/>
      <c r="L31" s="3"/>
      <c r="M31" s="13"/>
    </row>
    <row r="32" spans="2:13" x14ac:dyDescent="0.25">
      <c r="B32" s="38">
        <v>27</v>
      </c>
      <c r="C32" s="30" t="s">
        <v>37</v>
      </c>
      <c r="D32" s="10">
        <v>104</v>
      </c>
      <c r="E32" s="10" t="s">
        <v>2</v>
      </c>
      <c r="F32" s="10" t="s">
        <v>2</v>
      </c>
      <c r="G32" s="11"/>
      <c r="H32" s="12">
        <f t="shared" si="0"/>
        <v>0</v>
      </c>
      <c r="J32" s="33"/>
      <c r="K32" s="3"/>
      <c r="L32" s="3"/>
      <c r="M32" s="13"/>
    </row>
    <row r="33" spans="2:13" ht="30" x14ac:dyDescent="0.25">
      <c r="B33" s="38">
        <v>28</v>
      </c>
      <c r="C33" s="30" t="s">
        <v>37</v>
      </c>
      <c r="D33" s="10" t="s">
        <v>2</v>
      </c>
      <c r="E33" s="10">
        <v>1</v>
      </c>
      <c r="F33" s="14" t="s">
        <v>48</v>
      </c>
      <c r="G33" s="11"/>
      <c r="H33" s="12">
        <f>E33*G33</f>
        <v>0</v>
      </c>
      <c r="J33" s="33"/>
      <c r="K33" s="3"/>
      <c r="L33" s="3"/>
      <c r="M33" s="13"/>
    </row>
    <row r="34" spans="2:13" x14ac:dyDescent="0.25">
      <c r="B34" s="38">
        <v>29</v>
      </c>
      <c r="C34" s="30" t="s">
        <v>33</v>
      </c>
      <c r="D34" s="10">
        <v>239</v>
      </c>
      <c r="E34" s="10"/>
      <c r="F34" s="10" t="s">
        <v>2</v>
      </c>
      <c r="G34" s="11"/>
      <c r="H34" s="12">
        <f t="shared" si="0"/>
        <v>0</v>
      </c>
      <c r="J34" s="33"/>
      <c r="K34" s="3"/>
      <c r="L34" s="3"/>
      <c r="M34" s="13"/>
    </row>
    <row r="35" spans="2:13" ht="34.5" customHeight="1" x14ac:dyDescent="0.25">
      <c r="B35" s="38">
        <v>30</v>
      </c>
      <c r="C35" s="30" t="s">
        <v>34</v>
      </c>
      <c r="D35" s="10" t="s">
        <v>2</v>
      </c>
      <c r="E35" s="10">
        <v>1</v>
      </c>
      <c r="F35" s="10" t="s">
        <v>49</v>
      </c>
      <c r="G35" s="11"/>
      <c r="H35" s="12">
        <f>E35*G35</f>
        <v>0</v>
      </c>
      <c r="J35" s="33"/>
      <c r="K35" s="3"/>
      <c r="L35" s="3"/>
      <c r="M35" s="13"/>
    </row>
    <row r="36" spans="2:13" x14ac:dyDescent="0.25">
      <c r="B36" s="38">
        <v>31</v>
      </c>
      <c r="C36" s="30" t="s">
        <v>6</v>
      </c>
      <c r="D36" s="10">
        <v>60</v>
      </c>
      <c r="E36" s="10" t="s">
        <v>2</v>
      </c>
      <c r="F36" s="10" t="s">
        <v>2</v>
      </c>
      <c r="G36" s="11"/>
      <c r="H36" s="12">
        <f t="shared" si="0"/>
        <v>0</v>
      </c>
      <c r="J36" s="33"/>
      <c r="K36" s="3"/>
      <c r="L36" s="3"/>
      <c r="M36" s="13"/>
    </row>
    <row r="37" spans="2:13" x14ac:dyDescent="0.25">
      <c r="B37" s="38">
        <v>32</v>
      </c>
      <c r="C37" s="30" t="s">
        <v>63</v>
      </c>
      <c r="D37" s="10">
        <v>65</v>
      </c>
      <c r="E37" s="10" t="s">
        <v>2</v>
      </c>
      <c r="F37" s="10" t="s">
        <v>2</v>
      </c>
      <c r="G37" s="11"/>
      <c r="H37" s="12">
        <f t="shared" si="0"/>
        <v>0</v>
      </c>
      <c r="J37" s="33"/>
      <c r="K37" s="3"/>
      <c r="L37" s="3"/>
      <c r="M37" s="13"/>
    </row>
    <row r="38" spans="2:13" x14ac:dyDescent="0.25">
      <c r="B38" s="38">
        <v>33</v>
      </c>
      <c r="C38" s="30" t="s">
        <v>64</v>
      </c>
      <c r="D38" s="10">
        <v>71</v>
      </c>
      <c r="E38" s="10" t="s">
        <v>2</v>
      </c>
      <c r="F38" s="10" t="s">
        <v>2</v>
      </c>
      <c r="G38" s="11"/>
      <c r="H38" s="12">
        <f t="shared" si="0"/>
        <v>0</v>
      </c>
      <c r="J38" s="33"/>
      <c r="K38" s="3"/>
      <c r="L38" s="3"/>
      <c r="M38" s="13"/>
    </row>
    <row r="39" spans="2:13" x14ac:dyDescent="0.25">
      <c r="B39" s="38">
        <v>34</v>
      </c>
      <c r="C39" s="30" t="s">
        <v>7</v>
      </c>
      <c r="D39" s="10">
        <v>217</v>
      </c>
      <c r="E39" s="10" t="s">
        <v>2</v>
      </c>
      <c r="F39" s="10" t="s">
        <v>2</v>
      </c>
      <c r="G39" s="11"/>
      <c r="H39" s="12">
        <f t="shared" si="0"/>
        <v>0</v>
      </c>
      <c r="J39" s="33"/>
      <c r="K39" s="3"/>
      <c r="L39" s="3"/>
      <c r="M39" s="13"/>
    </row>
    <row r="40" spans="2:13" x14ac:dyDescent="0.25">
      <c r="B40" s="38">
        <v>35</v>
      </c>
      <c r="C40" s="30" t="s">
        <v>7</v>
      </c>
      <c r="D40" s="10" t="s">
        <v>2</v>
      </c>
      <c r="E40" s="10">
        <v>1</v>
      </c>
      <c r="F40" s="10" t="s">
        <v>50</v>
      </c>
      <c r="G40" s="11"/>
      <c r="H40" s="12">
        <f>E40*G40</f>
        <v>0</v>
      </c>
      <c r="J40" s="33"/>
      <c r="K40" s="3"/>
      <c r="L40" s="3"/>
      <c r="M40" s="13"/>
    </row>
    <row r="41" spans="2:13" x14ac:dyDescent="0.25">
      <c r="B41" s="38">
        <v>36</v>
      </c>
      <c r="C41" s="30" t="s">
        <v>8</v>
      </c>
      <c r="D41" s="10">
        <v>93</v>
      </c>
      <c r="E41" s="10" t="s">
        <v>2</v>
      </c>
      <c r="F41" s="10" t="s">
        <v>2</v>
      </c>
      <c r="G41" s="11"/>
      <c r="H41" s="12">
        <f t="shared" si="0"/>
        <v>0</v>
      </c>
      <c r="J41" s="33"/>
      <c r="K41" s="3"/>
      <c r="L41" s="3"/>
      <c r="M41" s="13"/>
    </row>
    <row r="42" spans="2:13" x14ac:dyDescent="0.25">
      <c r="B42" s="38">
        <v>37</v>
      </c>
      <c r="C42" s="30" t="s">
        <v>9</v>
      </c>
      <c r="D42" s="10">
        <v>57</v>
      </c>
      <c r="E42" s="10" t="s">
        <v>2</v>
      </c>
      <c r="F42" s="10" t="s">
        <v>2</v>
      </c>
      <c r="G42" s="11"/>
      <c r="H42" s="12">
        <f t="shared" si="0"/>
        <v>0</v>
      </c>
      <c r="J42" s="36"/>
      <c r="K42" s="3"/>
      <c r="L42" s="3"/>
      <c r="M42" s="13"/>
    </row>
    <row r="43" spans="2:13" x14ac:dyDescent="0.25">
      <c r="B43" s="38">
        <v>38</v>
      </c>
      <c r="C43" s="30" t="s">
        <v>10</v>
      </c>
      <c r="D43" s="10">
        <v>45</v>
      </c>
      <c r="E43" s="10" t="s">
        <v>2</v>
      </c>
      <c r="F43" s="10" t="s">
        <v>2</v>
      </c>
      <c r="G43" s="11"/>
      <c r="H43" s="12">
        <f t="shared" si="0"/>
        <v>0</v>
      </c>
      <c r="J43" s="36"/>
      <c r="K43" s="3"/>
      <c r="L43" s="3"/>
      <c r="M43" s="13"/>
    </row>
    <row r="44" spans="2:13" x14ac:dyDescent="0.25">
      <c r="B44" s="38">
        <v>39</v>
      </c>
      <c r="C44" s="29" t="s">
        <v>51</v>
      </c>
      <c r="D44" s="10">
        <v>345</v>
      </c>
      <c r="E44" s="10" t="s">
        <v>2</v>
      </c>
      <c r="F44" s="10" t="s">
        <v>2</v>
      </c>
      <c r="G44" s="11"/>
      <c r="H44" s="12">
        <f t="shared" si="0"/>
        <v>0</v>
      </c>
      <c r="J44" s="36"/>
      <c r="K44" s="3"/>
      <c r="L44" s="3"/>
      <c r="M44" s="13"/>
    </row>
    <row r="45" spans="2:13" ht="45" x14ac:dyDescent="0.25">
      <c r="B45" s="38">
        <v>40</v>
      </c>
      <c r="C45" s="29" t="s">
        <v>51</v>
      </c>
      <c r="D45" s="10" t="s">
        <v>2</v>
      </c>
      <c r="E45" s="10">
        <v>1</v>
      </c>
      <c r="F45" s="10" t="s">
        <v>52</v>
      </c>
      <c r="G45" s="11"/>
      <c r="H45" s="12">
        <f>E45*G45</f>
        <v>0</v>
      </c>
      <c r="J45" s="36"/>
      <c r="K45" s="3"/>
      <c r="L45" s="3"/>
      <c r="M45" s="13"/>
    </row>
    <row r="46" spans="2:13" x14ac:dyDescent="0.25">
      <c r="B46" s="38">
        <v>41</v>
      </c>
      <c r="C46" s="30" t="s">
        <v>65</v>
      </c>
      <c r="D46" s="10">
        <v>10</v>
      </c>
      <c r="E46" s="10" t="s">
        <v>2</v>
      </c>
      <c r="F46" s="10" t="s">
        <v>2</v>
      </c>
      <c r="G46" s="11"/>
      <c r="H46" s="12">
        <f t="shared" si="0"/>
        <v>0</v>
      </c>
      <c r="J46" s="36"/>
      <c r="K46" s="3"/>
      <c r="L46" s="3"/>
      <c r="M46" s="13"/>
    </row>
    <row r="47" spans="2:13" x14ac:dyDescent="0.25">
      <c r="B47" s="38">
        <v>42</v>
      </c>
      <c r="C47" s="30" t="s">
        <v>11</v>
      </c>
      <c r="D47" s="10">
        <v>218</v>
      </c>
      <c r="E47" s="10" t="s">
        <v>2</v>
      </c>
      <c r="F47" s="10" t="s">
        <v>2</v>
      </c>
      <c r="G47" s="11"/>
      <c r="H47" s="12">
        <f t="shared" si="0"/>
        <v>0</v>
      </c>
      <c r="J47" s="37"/>
      <c r="K47" s="3"/>
      <c r="L47" s="3"/>
      <c r="M47" s="13"/>
    </row>
    <row r="48" spans="2:13" x14ac:dyDescent="0.25">
      <c r="B48" s="38">
        <v>43</v>
      </c>
      <c r="C48" s="30" t="s">
        <v>26</v>
      </c>
      <c r="D48" s="10">
        <v>136</v>
      </c>
      <c r="E48" s="10" t="s">
        <v>2</v>
      </c>
      <c r="F48" s="10" t="s">
        <v>2</v>
      </c>
      <c r="G48" s="11"/>
      <c r="H48" s="12">
        <f t="shared" si="0"/>
        <v>0</v>
      </c>
      <c r="J48" s="33"/>
      <c r="K48" s="3"/>
      <c r="L48" s="3"/>
      <c r="M48" s="13"/>
    </row>
    <row r="49" spans="2:13" ht="45" x14ac:dyDescent="0.25">
      <c r="B49" s="38">
        <v>44</v>
      </c>
      <c r="C49" s="30" t="s">
        <v>27</v>
      </c>
      <c r="D49" s="10" t="s">
        <v>2</v>
      </c>
      <c r="E49" s="10">
        <v>1</v>
      </c>
      <c r="F49" s="10" t="s">
        <v>53</v>
      </c>
      <c r="G49" s="11"/>
      <c r="H49" s="12">
        <f>E49*G49</f>
        <v>0</v>
      </c>
      <c r="J49" s="33"/>
      <c r="K49" s="3"/>
      <c r="L49" s="3"/>
      <c r="M49" s="13"/>
    </row>
    <row r="50" spans="2:13" x14ac:dyDescent="0.25">
      <c r="B50" s="38">
        <v>45</v>
      </c>
      <c r="C50" s="30" t="s">
        <v>12</v>
      </c>
      <c r="D50" s="10">
        <v>221</v>
      </c>
      <c r="E50" s="10" t="s">
        <v>2</v>
      </c>
      <c r="F50" s="10" t="s">
        <v>2</v>
      </c>
      <c r="G50" s="11"/>
      <c r="H50" s="12">
        <f t="shared" si="0"/>
        <v>0</v>
      </c>
      <c r="J50" s="33"/>
      <c r="K50" s="3"/>
      <c r="L50" s="3"/>
      <c r="M50" s="13"/>
    </row>
    <row r="51" spans="2:13" x14ac:dyDescent="0.25">
      <c r="B51" s="38">
        <v>46</v>
      </c>
      <c r="C51" s="30" t="s">
        <v>13</v>
      </c>
      <c r="D51" s="10">
        <v>88</v>
      </c>
      <c r="E51" s="21" t="s">
        <v>2</v>
      </c>
      <c r="F51" s="10" t="s">
        <v>2</v>
      </c>
      <c r="G51" s="11"/>
      <c r="H51" s="12">
        <f t="shared" si="0"/>
        <v>0</v>
      </c>
      <c r="J51" s="33"/>
      <c r="K51" s="3"/>
      <c r="L51" s="3"/>
      <c r="M51" s="13"/>
    </row>
    <row r="52" spans="2:13" ht="45" x14ac:dyDescent="0.25">
      <c r="B52" s="38">
        <v>47</v>
      </c>
      <c r="C52" s="30" t="s">
        <v>13</v>
      </c>
      <c r="D52" s="10" t="s">
        <v>2</v>
      </c>
      <c r="E52" s="10">
        <v>1</v>
      </c>
      <c r="F52" s="10" t="s">
        <v>54</v>
      </c>
      <c r="G52" s="11"/>
      <c r="H52" s="12">
        <f>E52*G52</f>
        <v>0</v>
      </c>
      <c r="J52" s="33"/>
      <c r="K52" s="3"/>
      <c r="L52" s="3"/>
      <c r="M52" s="13"/>
    </row>
    <row r="53" spans="2:13" x14ac:dyDescent="0.25">
      <c r="B53" s="38">
        <v>48</v>
      </c>
      <c r="C53" s="30" t="s">
        <v>14</v>
      </c>
      <c r="D53" s="10">
        <v>102</v>
      </c>
      <c r="E53" s="10" t="s">
        <v>2</v>
      </c>
      <c r="F53" s="10" t="s">
        <v>2</v>
      </c>
      <c r="G53" s="11"/>
      <c r="H53" s="12">
        <f t="shared" si="0"/>
        <v>0</v>
      </c>
      <c r="J53" s="33"/>
      <c r="K53" s="3"/>
      <c r="L53" s="3"/>
      <c r="M53" s="13"/>
    </row>
    <row r="54" spans="2:13" x14ac:dyDescent="0.25">
      <c r="B54" s="38">
        <v>49</v>
      </c>
      <c r="C54" s="30" t="s">
        <v>15</v>
      </c>
      <c r="D54" s="10">
        <v>386</v>
      </c>
      <c r="E54" s="10" t="s">
        <v>2</v>
      </c>
      <c r="F54" s="10" t="s">
        <v>2</v>
      </c>
      <c r="G54" s="11"/>
      <c r="H54" s="12">
        <f t="shared" si="0"/>
        <v>0</v>
      </c>
      <c r="J54" s="33"/>
      <c r="K54" s="3"/>
      <c r="L54" s="3"/>
      <c r="M54" s="13"/>
    </row>
    <row r="55" spans="2:13" ht="45" customHeight="1" x14ac:dyDescent="0.25">
      <c r="B55" s="38">
        <v>50</v>
      </c>
      <c r="C55" s="30" t="s">
        <v>16</v>
      </c>
      <c r="D55" s="10" t="s">
        <v>2</v>
      </c>
      <c r="E55" s="10">
        <v>1</v>
      </c>
      <c r="F55" s="10" t="s">
        <v>77</v>
      </c>
      <c r="G55" s="11"/>
      <c r="H55" s="12">
        <f>E55*G55</f>
        <v>0</v>
      </c>
      <c r="J55" s="33"/>
      <c r="K55" s="3"/>
      <c r="L55" s="3"/>
      <c r="M55" s="13"/>
    </row>
    <row r="56" spans="2:13" x14ac:dyDescent="0.25">
      <c r="B56" s="38">
        <v>51</v>
      </c>
      <c r="C56" s="29" t="s">
        <v>67</v>
      </c>
      <c r="D56" s="10">
        <v>2</v>
      </c>
      <c r="E56" s="10" t="s">
        <v>2</v>
      </c>
      <c r="F56" s="10" t="s">
        <v>2</v>
      </c>
      <c r="G56" s="11"/>
      <c r="H56" s="12">
        <f t="shared" si="0"/>
        <v>0</v>
      </c>
      <c r="J56" s="33"/>
      <c r="K56" s="3"/>
      <c r="L56" s="3"/>
      <c r="M56" s="13"/>
    </row>
    <row r="57" spans="2:13" x14ac:dyDescent="0.25">
      <c r="B57" s="38">
        <v>52</v>
      </c>
      <c r="C57" s="29" t="s">
        <v>68</v>
      </c>
      <c r="D57" s="10">
        <v>2</v>
      </c>
      <c r="E57" s="10" t="s">
        <v>2</v>
      </c>
      <c r="F57" s="10" t="s">
        <v>2</v>
      </c>
      <c r="G57" s="11"/>
      <c r="H57" s="12">
        <f t="shared" si="0"/>
        <v>0</v>
      </c>
      <c r="J57" s="33"/>
      <c r="K57" s="3"/>
      <c r="L57" s="3"/>
      <c r="M57" s="13"/>
    </row>
    <row r="58" spans="2:13" x14ac:dyDescent="0.25">
      <c r="B58" s="38">
        <v>53</v>
      </c>
      <c r="C58" s="29" t="s">
        <v>69</v>
      </c>
      <c r="D58" s="10">
        <v>2</v>
      </c>
      <c r="E58" s="10" t="s">
        <v>2</v>
      </c>
      <c r="F58" s="10" t="s">
        <v>2</v>
      </c>
      <c r="G58" s="11"/>
      <c r="H58" s="12">
        <f t="shared" si="0"/>
        <v>0</v>
      </c>
      <c r="J58" s="33"/>
      <c r="K58" s="3"/>
      <c r="L58" s="3"/>
      <c r="M58" s="13"/>
    </row>
    <row r="59" spans="2:13" x14ac:dyDescent="0.25">
      <c r="B59" s="38">
        <v>54</v>
      </c>
      <c r="C59" s="29" t="s">
        <v>59</v>
      </c>
      <c r="D59" s="10">
        <v>63</v>
      </c>
      <c r="E59" s="10" t="s">
        <v>2</v>
      </c>
      <c r="F59" s="10" t="s">
        <v>2</v>
      </c>
      <c r="G59" s="11"/>
      <c r="H59" s="12">
        <f t="shared" si="0"/>
        <v>0</v>
      </c>
      <c r="J59" s="33"/>
      <c r="K59" s="3"/>
      <c r="L59" s="3"/>
      <c r="M59" s="13"/>
    </row>
    <row r="60" spans="2:13" x14ac:dyDescent="0.25">
      <c r="B60" s="38">
        <v>55</v>
      </c>
      <c r="C60" s="29" t="s">
        <v>66</v>
      </c>
      <c r="D60" s="10">
        <v>14</v>
      </c>
      <c r="E60" s="10" t="s">
        <v>2</v>
      </c>
      <c r="F60" s="10" t="s">
        <v>2</v>
      </c>
      <c r="G60" s="11"/>
      <c r="H60" s="12">
        <f t="shared" si="0"/>
        <v>0</v>
      </c>
      <c r="J60" s="33"/>
      <c r="K60" s="3"/>
      <c r="L60" s="3"/>
      <c r="M60" s="13"/>
    </row>
    <row r="61" spans="2:13" x14ac:dyDescent="0.25">
      <c r="B61" s="38">
        <v>56</v>
      </c>
      <c r="C61" s="30" t="s">
        <v>20</v>
      </c>
      <c r="D61" s="10">
        <v>323</v>
      </c>
      <c r="E61" s="10" t="s">
        <v>2</v>
      </c>
      <c r="F61" s="10" t="s">
        <v>2</v>
      </c>
      <c r="G61" s="11"/>
      <c r="H61" s="12">
        <f t="shared" si="0"/>
        <v>0</v>
      </c>
      <c r="J61" s="33"/>
      <c r="K61" s="3"/>
      <c r="L61" s="3"/>
      <c r="M61" s="13"/>
    </row>
    <row r="62" spans="2:13" ht="21.75" customHeight="1" x14ac:dyDescent="0.25">
      <c r="B62" s="38">
        <v>57</v>
      </c>
      <c r="C62" s="30" t="s">
        <v>21</v>
      </c>
      <c r="D62" s="10" t="s">
        <v>2</v>
      </c>
      <c r="E62" s="10">
        <v>1</v>
      </c>
      <c r="F62" s="10" t="s">
        <v>46</v>
      </c>
      <c r="G62" s="11"/>
      <c r="H62" s="12">
        <f>E62*G62</f>
        <v>0</v>
      </c>
      <c r="J62" s="33"/>
      <c r="K62" s="3"/>
      <c r="L62" s="3"/>
      <c r="M62" s="13"/>
    </row>
    <row r="63" spans="2:13" x14ac:dyDescent="0.25">
      <c r="B63" s="38">
        <v>58</v>
      </c>
      <c r="C63" s="30" t="s">
        <v>21</v>
      </c>
      <c r="D63" s="10">
        <v>86</v>
      </c>
      <c r="E63" s="10" t="s">
        <v>2</v>
      </c>
      <c r="F63" s="10" t="s">
        <v>2</v>
      </c>
      <c r="G63" s="11"/>
      <c r="H63" s="12">
        <f t="shared" si="0"/>
        <v>0</v>
      </c>
      <c r="J63" s="33"/>
      <c r="K63" s="3"/>
      <c r="L63" s="3"/>
      <c r="M63" s="13"/>
    </row>
    <row r="64" spans="2:13" x14ac:dyDescent="0.25">
      <c r="B64" s="38">
        <v>59</v>
      </c>
      <c r="C64" s="30" t="s">
        <v>22</v>
      </c>
      <c r="D64" s="10">
        <v>10</v>
      </c>
      <c r="E64" s="10" t="s">
        <v>2</v>
      </c>
      <c r="F64" s="10" t="s">
        <v>2</v>
      </c>
      <c r="G64" s="11"/>
      <c r="H64" s="12">
        <f t="shared" si="0"/>
        <v>0</v>
      </c>
      <c r="J64" s="33"/>
      <c r="K64" s="3"/>
      <c r="L64" s="3"/>
      <c r="M64" s="13"/>
    </row>
    <row r="65" spans="2:13" x14ac:dyDescent="0.25">
      <c r="B65" s="38">
        <v>60</v>
      </c>
      <c r="C65" s="30" t="s">
        <v>23</v>
      </c>
      <c r="D65" s="10">
        <v>29</v>
      </c>
      <c r="E65" s="10" t="s">
        <v>2</v>
      </c>
      <c r="F65" s="10" t="s">
        <v>2</v>
      </c>
      <c r="G65" s="11"/>
      <c r="H65" s="12">
        <f t="shared" si="0"/>
        <v>0</v>
      </c>
      <c r="J65" s="33"/>
      <c r="K65" s="3"/>
      <c r="L65" s="3"/>
      <c r="M65" s="13"/>
    </row>
    <row r="66" spans="2:13" x14ac:dyDescent="0.25">
      <c r="B66" s="38">
        <v>61</v>
      </c>
      <c r="C66" s="30" t="s">
        <v>24</v>
      </c>
      <c r="D66" s="10">
        <v>26</v>
      </c>
      <c r="E66" s="10" t="s">
        <v>2</v>
      </c>
      <c r="F66" s="10" t="s">
        <v>2</v>
      </c>
      <c r="G66" s="11"/>
      <c r="H66" s="12">
        <f t="shared" si="0"/>
        <v>0</v>
      </c>
      <c r="J66" s="33"/>
      <c r="K66" s="3"/>
      <c r="L66" s="3"/>
      <c r="M66" s="13"/>
    </row>
    <row r="67" spans="2:13" x14ac:dyDescent="0.25">
      <c r="B67" s="38">
        <v>62</v>
      </c>
      <c r="C67" s="30" t="s">
        <v>36</v>
      </c>
      <c r="D67" s="10">
        <v>75</v>
      </c>
      <c r="E67" s="10" t="s">
        <v>2</v>
      </c>
      <c r="F67" s="10" t="s">
        <v>2</v>
      </c>
      <c r="G67" s="11"/>
      <c r="H67" s="12">
        <f t="shared" si="0"/>
        <v>0</v>
      </c>
      <c r="J67" s="33"/>
      <c r="K67" s="3"/>
      <c r="L67" s="3"/>
      <c r="M67" s="13"/>
    </row>
    <row r="68" spans="2:13" x14ac:dyDescent="0.25">
      <c r="B68" s="38">
        <v>63</v>
      </c>
      <c r="C68" s="30" t="s">
        <v>35</v>
      </c>
      <c r="D68" s="10">
        <v>42</v>
      </c>
      <c r="E68" s="10" t="s">
        <v>2</v>
      </c>
      <c r="F68" s="10" t="s">
        <v>2</v>
      </c>
      <c r="G68" s="11"/>
      <c r="H68" s="12">
        <f t="shared" si="0"/>
        <v>0</v>
      </c>
      <c r="J68" s="33"/>
      <c r="K68" s="3"/>
      <c r="L68" s="3"/>
      <c r="M68" s="13"/>
    </row>
    <row r="69" spans="2:13" ht="45" x14ac:dyDescent="0.25">
      <c r="B69" s="38">
        <v>64</v>
      </c>
      <c r="C69" s="30" t="s">
        <v>79</v>
      </c>
      <c r="D69" s="10">
        <v>51</v>
      </c>
      <c r="E69" s="10" t="s">
        <v>2</v>
      </c>
      <c r="F69" s="10" t="s">
        <v>2</v>
      </c>
      <c r="G69" s="11"/>
      <c r="H69" s="12">
        <f t="shared" si="0"/>
        <v>0</v>
      </c>
      <c r="J69" s="33"/>
      <c r="K69" s="3"/>
      <c r="L69" s="3"/>
      <c r="M69" s="13"/>
    </row>
    <row r="70" spans="2:13" x14ac:dyDescent="0.25">
      <c r="B70" s="38">
        <v>65</v>
      </c>
      <c r="C70" s="30" t="s">
        <v>55</v>
      </c>
      <c r="D70" s="10">
        <v>63</v>
      </c>
      <c r="E70" s="10" t="s">
        <v>2</v>
      </c>
      <c r="F70" s="10"/>
      <c r="G70" s="11"/>
      <c r="H70" s="12">
        <f t="shared" si="0"/>
        <v>0</v>
      </c>
      <c r="J70" s="33"/>
      <c r="K70" s="3"/>
      <c r="L70" s="3"/>
      <c r="M70" s="13"/>
    </row>
    <row r="71" spans="2:13" x14ac:dyDescent="0.25">
      <c r="B71" s="38">
        <v>66</v>
      </c>
      <c r="C71" s="30" t="s">
        <v>39</v>
      </c>
      <c r="D71" s="10">
        <v>59</v>
      </c>
      <c r="E71" s="10"/>
      <c r="F71" s="10"/>
      <c r="G71" s="11"/>
      <c r="H71" s="12">
        <f t="shared" ref="H71" si="1">D71*G71</f>
        <v>0</v>
      </c>
      <c r="J71" s="33"/>
      <c r="K71" s="3"/>
      <c r="L71" s="3"/>
      <c r="M71" s="13"/>
    </row>
    <row r="72" spans="2:13" ht="30" x14ac:dyDescent="0.25">
      <c r="B72" s="38">
        <v>67</v>
      </c>
      <c r="C72" s="30" t="s">
        <v>39</v>
      </c>
      <c r="D72" s="10" t="s">
        <v>2</v>
      </c>
      <c r="E72" s="10">
        <v>1</v>
      </c>
      <c r="F72" s="10" t="s">
        <v>40</v>
      </c>
      <c r="G72" s="11"/>
      <c r="H72" s="12">
        <f>E72*G72</f>
        <v>0</v>
      </c>
      <c r="J72" s="33"/>
      <c r="K72" s="3"/>
      <c r="L72" s="3"/>
      <c r="M72" s="13"/>
    </row>
    <row r="73" spans="2:13" ht="23.25" customHeight="1" thickBot="1" x14ac:dyDescent="0.3">
      <c r="B73" s="50" t="s">
        <v>76</v>
      </c>
      <c r="C73" s="51"/>
      <c r="D73" s="31">
        <f>SUM(D6:D72)</f>
        <v>6459</v>
      </c>
      <c r="E73" s="31">
        <f>SUM(E6:E72)</f>
        <v>14</v>
      </c>
      <c r="F73" s="22" t="s">
        <v>2</v>
      </c>
      <c r="G73" s="23" t="s">
        <v>2</v>
      </c>
      <c r="H73" s="32" t="s">
        <v>2</v>
      </c>
      <c r="J73" s="33"/>
      <c r="K73" s="3"/>
      <c r="L73" s="3"/>
      <c r="M73" s="20"/>
    </row>
    <row r="74" spans="2:13" ht="24.75" customHeight="1" x14ac:dyDescent="0.25">
      <c r="F74" s="52" t="s">
        <v>60</v>
      </c>
      <c r="G74" s="53"/>
      <c r="H74" s="40">
        <f>SUM(H6:H72)</f>
        <v>0</v>
      </c>
      <c r="J74" s="33"/>
      <c r="K74" s="3"/>
      <c r="L74" s="3"/>
      <c r="M74" s="20"/>
    </row>
    <row r="75" spans="2:13" ht="24.75" customHeight="1" x14ac:dyDescent="0.25">
      <c r="F75" s="54" t="s">
        <v>75</v>
      </c>
      <c r="G75" s="55"/>
      <c r="H75" s="41">
        <f>ROUND(H74*0.23,2)</f>
        <v>0</v>
      </c>
      <c r="J75" s="33"/>
      <c r="K75" s="3"/>
      <c r="L75" s="3"/>
      <c r="M75" s="20"/>
    </row>
    <row r="76" spans="2:13" ht="24.75" customHeight="1" thickBot="1" x14ac:dyDescent="0.3">
      <c r="F76" s="56" t="s">
        <v>56</v>
      </c>
      <c r="G76" s="57"/>
      <c r="H76" s="39">
        <f>ROUND(H75+H74,2)</f>
        <v>0</v>
      </c>
      <c r="J76" s="33"/>
      <c r="K76" s="3"/>
      <c r="L76" s="3"/>
      <c r="M76" s="20"/>
    </row>
    <row r="77" spans="2:13" x14ac:dyDescent="0.25">
      <c r="F77" s="17"/>
      <c r="J77" s="33"/>
      <c r="K77" s="3"/>
      <c r="L77" s="3"/>
      <c r="M77" s="20"/>
    </row>
    <row r="78" spans="2:13" ht="37.9" customHeight="1" x14ac:dyDescent="0.25">
      <c r="C78" s="58" t="s">
        <v>57</v>
      </c>
      <c r="D78" s="58"/>
      <c r="E78" s="58"/>
      <c r="F78" s="58"/>
      <c r="G78" s="58"/>
      <c r="J78" s="33"/>
      <c r="K78" s="3"/>
      <c r="L78" s="3"/>
      <c r="M78" s="20"/>
    </row>
    <row r="79" spans="2:13" x14ac:dyDescent="0.25">
      <c r="F79" s="17"/>
      <c r="J79" s="33"/>
      <c r="K79" s="3"/>
      <c r="L79" s="3"/>
      <c r="M79" s="20"/>
    </row>
    <row r="80" spans="2:13" x14ac:dyDescent="0.25">
      <c r="F80" s="17"/>
      <c r="J80" s="33"/>
      <c r="K80" s="3"/>
      <c r="L80" s="3"/>
      <c r="M80" s="20"/>
    </row>
    <row r="81" spans="4:13" x14ac:dyDescent="0.25">
      <c r="F81" s="17"/>
      <c r="J81" s="33"/>
      <c r="K81" s="3"/>
      <c r="L81" s="3"/>
      <c r="M81" s="20"/>
    </row>
    <row r="82" spans="4:13" x14ac:dyDescent="0.25">
      <c r="F82" s="17"/>
      <c r="J82" s="33"/>
      <c r="K82" s="3"/>
      <c r="L82" s="3"/>
      <c r="M82" s="20"/>
    </row>
    <row r="83" spans="4:13" ht="38.25" customHeight="1" x14ac:dyDescent="0.25">
      <c r="D83" s="24"/>
      <c r="E83" s="24"/>
      <c r="F83" s="49" t="s">
        <v>81</v>
      </c>
      <c r="G83" s="49"/>
      <c r="H83" s="49"/>
      <c r="J83" s="33"/>
      <c r="K83" s="3"/>
      <c r="L83" s="3"/>
      <c r="M83" s="20"/>
    </row>
    <row r="84" spans="4:13" x14ac:dyDescent="0.25">
      <c r="D84" s="24"/>
      <c r="E84" s="24"/>
      <c r="F84" s="24"/>
      <c r="G84" s="24"/>
      <c r="H84" s="25"/>
      <c r="J84" s="33"/>
      <c r="K84" s="3"/>
      <c r="L84" s="3"/>
      <c r="M84" s="20"/>
    </row>
    <row r="85" spans="4:13" x14ac:dyDescent="0.25">
      <c r="D85" s="24"/>
      <c r="E85" s="24"/>
      <c r="F85" s="24"/>
      <c r="G85" s="15"/>
      <c r="H85" s="25"/>
      <c r="J85" s="33"/>
      <c r="K85" s="3"/>
      <c r="L85" s="3"/>
      <c r="M85" s="20"/>
    </row>
    <row r="86" spans="4:13" x14ac:dyDescent="0.25">
      <c r="F86" s="17"/>
      <c r="J86" s="33"/>
      <c r="K86" s="3"/>
      <c r="L86" s="3"/>
      <c r="M86" s="20"/>
    </row>
    <row r="87" spans="4:13" x14ac:dyDescent="0.25">
      <c r="F87" s="17"/>
      <c r="J87" s="33"/>
      <c r="K87" s="3"/>
      <c r="L87" s="3"/>
      <c r="M87" s="20"/>
    </row>
    <row r="88" spans="4:13" x14ac:dyDescent="0.25">
      <c r="F88" s="17"/>
    </row>
  </sheetData>
  <mergeCells count="8">
    <mergeCell ref="B2:H2"/>
    <mergeCell ref="B3:H3"/>
    <mergeCell ref="F83:H83"/>
    <mergeCell ref="B73:C73"/>
    <mergeCell ref="F74:G74"/>
    <mergeCell ref="F75:G75"/>
    <mergeCell ref="F76:G76"/>
    <mergeCell ref="C78:G78"/>
  </mergeCells>
  <printOptions horizontalCentered="1"/>
  <pageMargins left="0.23622047244094491" right="0.23622047244094491" top="0.74803149606299213" bottom="0.74803149606299213" header="0.31496062992125984" footer="0.31496062992125984"/>
  <pageSetup paperSize="9" scale="85" orientation="portrait" r:id="rId1"/>
</worksheet>
</file>

<file path=docProps/app.xml><?xml version="1.0" encoding="utf-8"?>
<Properties xmlns="http://purl.oclc.org/ooxml/officeDocument/extendedProperties" xmlns:vt="http://purl.oclc.org/ooxml/officeDocument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2</vt:i4>
      </vt:variant>
    </vt:vector>
  </HeadingPairs>
  <TitlesOfParts>
    <vt:vector size="3" baseType="lpstr">
      <vt:lpstr>zał.1 - 2024</vt:lpstr>
      <vt:lpstr>'zał.1 - 2024'!Obszar_wydruku</vt:lpstr>
      <vt:lpstr>'zał.1 - 2024'!Print_Area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Dariusz Mendyk</cp:lastModifiedBy>
  <cp:lastPrinted>2024-08-09T14:12:07Z</cp:lastPrinted>
  <dcterms:created xsi:type="dcterms:W3CDTF">2023-02-20T10:29:06Z</dcterms:created>
  <dcterms:modified xsi:type="dcterms:W3CDTF">2024-08-09T14:12:12Z</dcterms:modified>
</cp:coreProperties>
</file>