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4ECA905F-BACB-48B1-918C-4B99110EB5AA}" xr6:coauthVersionLast="36" xr6:coauthVersionMax="36" xr10:uidLastSave="{00000000-0000-0000-0000-000000000000}"/>
  <bookViews>
    <workbookView xWindow="0" yWindow="0" windowWidth="28800" windowHeight="12915" xr2:uid="{00000000-000D-0000-FFFF-FFFF00000000}"/>
  </bookViews>
  <sheets>
    <sheet name="Arkusz1" sheetId="1" r:id="rId1"/>
  </sheets>
  <definedNames>
    <definedName name="_GoBack" localSheetId="0">Arkusz1!#REF!</definedName>
    <definedName name="Print_Area" localSheetId="0">Arkusz1!$A$1:$F$57</definedName>
    <definedName name="Print_Titles" localSheetId="0">Arkusz1!$1:$3</definedName>
  </definedNames>
  <calcPr calcId="191029"/>
</workbook>
</file>

<file path=xl/calcChain.xml><?xml version="1.0" encoding="utf-8"?>
<calcChain xmlns="http://schemas.openxmlformats.org/spreadsheetml/2006/main">
  <c r="E12" i="1" l="1"/>
  <c r="F12" i="1" s="1"/>
  <c r="E39" i="1"/>
  <c r="F39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40" i="1"/>
  <c r="F40" i="1" s="1"/>
  <c r="E41" i="1"/>
  <c r="F41" i="1" s="1"/>
  <c r="E4" i="1"/>
  <c r="F4" i="1" s="1"/>
  <c r="D48" i="1"/>
  <c r="F42" i="1"/>
  <c r="F43" i="1" l="1"/>
</calcChain>
</file>

<file path=xl/sharedStrings.xml><?xml version="1.0" encoding="utf-8"?>
<sst xmlns="http://schemas.openxmlformats.org/spreadsheetml/2006/main" count="57" uniqueCount="57">
  <si>
    <t>Lp</t>
  </si>
  <si>
    <t>Razem</t>
  </si>
  <si>
    <t>Czujka DOR 4043</t>
  </si>
  <si>
    <t>Gniazdo czujki G40</t>
  </si>
  <si>
    <t>Czujka temperatur TUN 4043</t>
  </si>
  <si>
    <t>Czujka optyczna DP2061</t>
  </si>
  <si>
    <t>Czujka wielosensorowa DUT 4046</t>
  </si>
  <si>
    <t>Centrala oddymiania UCS 6000 8A</t>
  </si>
  <si>
    <t>Czujka DOR 40</t>
  </si>
  <si>
    <t>Siłownik oddymiania KA 35/500</t>
  </si>
  <si>
    <t>Siłownik DDS 500</t>
  </si>
  <si>
    <t>Nadmiarowo-różnicowa czujka ciepła TUP-40</t>
  </si>
  <si>
    <t>Gniazdo czujki DP 2061</t>
  </si>
  <si>
    <t>Moduł EKS 4001</t>
  </si>
  <si>
    <t>Przycisk oddymiania PO 63</t>
  </si>
  <si>
    <t>Filtr detektora VESDA LASER PLUS</t>
  </si>
  <si>
    <t>Zawór butli instalacji gaśniczej KD-200</t>
  </si>
  <si>
    <t>Sterownik EBK 4G/2Rel</t>
  </si>
  <si>
    <t>Czujka O2T IQ8</t>
  </si>
  <si>
    <t>Siłownik oddymiania ZA 85/800</t>
  </si>
  <si>
    <t>Czujka wielosensorowa Cubus MTD 533X</t>
  </si>
  <si>
    <t>Zasilacz pożarowy 12V 5A</t>
  </si>
  <si>
    <t>Centrala oddymiania Mercor 8A</t>
  </si>
  <si>
    <t>Centrala oddymiania D+H 4A</t>
  </si>
  <si>
    <t>Centrala oddymiania Mercor 16A</t>
  </si>
  <si>
    <t>Centrala oddymiania D+H 16A</t>
  </si>
  <si>
    <t>Nazwa materiału lub urządzenia</t>
  </si>
  <si>
    <t>Czujka multisensorowa SAP Bosch</t>
  </si>
  <si>
    <t>Czujka optyczna IQ8</t>
  </si>
  <si>
    <r>
      <t xml:space="preserve">Liczba sztuk/r-g </t>
    </r>
    <r>
      <rPr>
        <sz val="10"/>
        <color indexed="8"/>
        <rFont val="Verdana"/>
        <family val="2"/>
        <charset val="238"/>
      </rPr>
      <t>(przewidywane zapotrzebowanie)</t>
    </r>
  </si>
  <si>
    <t>Roboczogodzina kosztorysowa z narzutami*</t>
  </si>
  <si>
    <r>
      <t xml:space="preserve">Wartość brutto </t>
    </r>
    <r>
      <rPr>
        <sz val="10"/>
        <color indexed="8"/>
        <rFont val="Verdana"/>
        <family val="2"/>
        <charset val="238"/>
      </rPr>
      <t>(kol. 3 x 5)</t>
    </r>
  </si>
  <si>
    <t>CRG – cena brutto roboczogodziny:</t>
  </si>
  <si>
    <t>zał. 1B</t>
  </si>
  <si>
    <t>CRG = CN x ( 1 + Kp ) x ( 1+Z) x VAT</t>
  </si>
  <si>
    <t>Kp – koszty pośrednie [%]:</t>
  </si>
  <si>
    <t>Z – zysk [%]:</t>
  </si>
  <si>
    <t>VAT [%]:</t>
  </si>
  <si>
    <t>CN –  cena netto  roboczogodziny [zł]:</t>
  </si>
  <si>
    <r>
      <t xml:space="preserve">Gdzie </t>
    </r>
    <r>
      <rPr>
        <u/>
        <sz val="10"/>
        <color indexed="8"/>
        <rFont val="Verdana"/>
        <family val="2"/>
        <charset val="238"/>
      </rPr>
      <t>należy uzupełnić:</t>
    </r>
  </si>
  <si>
    <t>Głośnik DSO naścienno - sufitowy</t>
  </si>
  <si>
    <t>Akumulator 12/7Ah</t>
  </si>
  <si>
    <t>Akumulator 12V/1,3Ah</t>
  </si>
  <si>
    <t>Akumulator 12V/12Ah</t>
  </si>
  <si>
    <t>Akumuator 12V/18Ah</t>
  </si>
  <si>
    <t>Akumulator 12V/26Ah</t>
  </si>
  <si>
    <t>Akumulator 12V/40Ah</t>
  </si>
  <si>
    <t>Przycisk oddymiania RT 45</t>
  </si>
  <si>
    <t>Cena netto za 1 szt. wraz z montażem oraz demontażem i utylizacją starej części</t>
  </si>
  <si>
    <t>Cena brutto za 1 szt. wraz z montażem oraz demontażem i utylizacją starej części/r-g</t>
  </si>
  <si>
    <t>Przycisk ROP</t>
  </si>
  <si>
    <t xml:space="preserve">Upgrade central POLON </t>
  </si>
  <si>
    <t>Centrala oddymiania D+H 32A</t>
  </si>
  <si>
    <t>Detektor Vesda Laser plus</t>
  </si>
  <si>
    <t xml:space="preserve">Kalkulacja cenowa - MATERIAŁY i ROBOCIZNA </t>
  </si>
  <si>
    <r>
      <t xml:space="preserve">*Formuła i wzór do obliczenia poz. 39 "Roboczogodzina kosztorysowa z narzutami"  </t>
    </r>
    <r>
      <rPr>
        <b/>
        <sz val="10"/>
        <color indexed="8"/>
        <rFont val="Verdana"/>
        <family val="2"/>
        <charset val="238"/>
      </rPr>
      <t>CRG:</t>
    </r>
  </si>
  <si>
    <t xml:space="preserve">Dokument należy sporządzić w postaci elektronicznej i podpisać kwalifikowanym 
podpisem elektronicznym.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</si>
</sst>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4">
    <font>
      <sz val="11"/>
      <color theme="1"/>
      <name val="Czcionka tekstu podstawowego"/>
      <family val="2"/>
      <charset val="238"/>
    </font>
    <font>
      <sz val="10"/>
      <name val="Verdana"/>
      <family val="2"/>
      <charset val="238"/>
    </font>
    <font>
      <sz val="10"/>
      <color indexed="8"/>
      <name val="Verdana"/>
      <family val="2"/>
      <charset val="238"/>
    </font>
    <font>
      <b/>
      <sz val="10"/>
      <color indexed="8"/>
      <name val="Verdana"/>
      <family val="2"/>
      <charset val="238"/>
    </font>
    <font>
      <u/>
      <sz val="10"/>
      <color indexed="8"/>
      <name val="Verdana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i/>
      <sz val="11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9"/>
      <color rgb="FFFF000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64" fontId="7" fillId="0" borderId="1" xfId="2" applyNumberFormat="1" applyFont="1" applyBorder="1" applyAlignment="1" applyProtection="1">
      <alignment horizontal="center" vertical="center" wrapText="1"/>
      <protection locked="0"/>
    </xf>
    <xf numFmtId="164" fontId="8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44" fontId="7" fillId="0" borderId="0" xfId="2" applyFont="1" applyAlignment="1" applyProtection="1">
      <alignment horizontal="center" vertical="center" wrapText="1"/>
      <protection locked="0"/>
    </xf>
    <xf numFmtId="44" fontId="7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164" fontId="8" fillId="2" borderId="1" xfId="2" applyNumberFormat="1" applyFont="1" applyFill="1" applyBorder="1" applyAlignment="1" applyProtection="1">
      <alignment horizontal="center" vertical="center" wrapText="1"/>
    </xf>
    <xf numFmtId="44" fontId="7" fillId="0" borderId="4" xfId="2" applyFont="1" applyBorder="1" applyAlignment="1" applyProtection="1">
      <alignment horizontal="right" vertical="center" wrapText="1" indent="3"/>
    </xf>
    <xf numFmtId="44" fontId="7" fillId="0" borderId="5" xfId="2" applyFont="1" applyBorder="1" applyAlignment="1" applyProtection="1">
      <alignment horizontal="right" vertical="center" wrapText="1" indent="3"/>
      <protection locked="0"/>
    </xf>
    <xf numFmtId="9" fontId="7" fillId="0" borderId="6" xfId="1" applyFont="1" applyBorder="1" applyAlignment="1" applyProtection="1">
      <alignment horizontal="right" vertical="center" wrapText="1" indent="3"/>
      <protection locked="0"/>
    </xf>
    <xf numFmtId="164" fontId="11" fillId="0" borderId="7" xfId="0" applyNumberFormat="1" applyFont="1" applyBorder="1" applyAlignment="1" applyProtection="1">
      <alignment horizontal="center" vertical="center" wrapText="1"/>
      <protection locked="0"/>
    </xf>
    <xf numFmtId="164" fontId="7" fillId="0" borderId="2" xfId="0" applyNumberFormat="1" applyFont="1" applyBorder="1" applyAlignment="1" applyProtection="1">
      <alignment horizontal="center" vertical="center" wrapText="1"/>
      <protection locked="0"/>
    </xf>
    <xf numFmtId="164" fontId="7" fillId="0" borderId="1" xfId="2" applyNumberFormat="1" applyFont="1" applyBorder="1" applyAlignment="1" applyProtection="1">
      <alignment horizontal="center" vertical="center" wrapText="1"/>
    </xf>
    <xf numFmtId="8" fontId="7" fillId="0" borderId="12" xfId="0" applyNumberFormat="1" applyFont="1" applyBorder="1" applyAlignment="1" applyProtection="1">
      <alignment horizontal="left" vertical="center" wrapText="1"/>
      <protection locked="0"/>
    </xf>
    <xf numFmtId="8" fontId="7" fillId="0" borderId="0" xfId="0" applyNumberFormat="1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7" fillId="0" borderId="10" xfId="0" applyFont="1" applyBorder="1" applyAlignment="1" applyProtection="1">
      <alignment horizontal="right" vertical="center"/>
      <protection locked="0"/>
    </xf>
    <xf numFmtId="0" fontId="7" fillId="0" borderId="11" xfId="0" applyFont="1" applyBorder="1" applyAlignment="1" applyProtection="1">
      <alignment horizontal="right" vertical="center"/>
      <protection locked="0"/>
    </xf>
    <xf numFmtId="0" fontId="7" fillId="0" borderId="0" xfId="0" applyFont="1" applyBorder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center" vertical="center" wrapText="1"/>
      <protection locked="0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683172</xdr:colOff>
      <xdr:row>41</xdr:row>
      <xdr:rowOff>335017</xdr:rowOff>
    </xdr:from>
    <xdr:to>
      <xdr:col>4</xdr:col>
      <xdr:colOff>683172</xdr:colOff>
      <xdr:row>43</xdr:row>
      <xdr:rowOff>144517</xdr:rowOff>
    </xdr:to>
    <xdr:cxnSp macro="">
      <xdr:nvCxnSpPr>
        <xdr:cNvPr id="3" name="Łącznik prosty ze strzałką 2">
          <a:extLst>
            <a:ext uri="{FF2B5EF4-FFF2-40B4-BE49-F238E27FC236}">
              <a16:creationId xmlns:a16="http://schemas.microsoft.com/office/drawing/2014/main" id="{EB2B1DDB-0065-48C8-B4E2-26BE67F0DC6D}"/>
            </a:ext>
          </a:extLst>
        </xdr:cNvPr>
        <xdr:cNvCxnSpPr/>
      </xdr:nvCxnSpPr>
      <xdr:spPr>
        <a:xfrm flipV="1">
          <a:off x="5517931" y="15095483"/>
          <a:ext cx="0" cy="7028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zoomScale="115" zoomScaleNormal="115" zoomScaleSheetLayoutView="145" workbookViewId="0">
      <pane ySplit="3" topLeftCell="A49" activePane="bottomLeft" state="frozen"/>
      <selection pane="bottomLeft" activeCell="F54" sqref="F54"/>
    </sheetView>
  </sheetViews>
  <sheetFormatPr defaultRowHeight="14.25"/>
  <cols>
    <col min="1" max="1" width="5.25" style="3" customWidth="1"/>
    <col min="2" max="2" width="26" style="22" customWidth="1"/>
    <col min="3" max="3" width="17.625" style="3" bestFit="1" customWidth="1"/>
    <col min="4" max="5" width="15.875" style="3" customWidth="1"/>
    <col min="6" max="6" width="17.25" style="3" customWidth="1"/>
    <col min="7" max="16384" width="9" style="3"/>
  </cols>
  <sheetData>
    <row r="1" spans="1:6" ht="31.5" customHeight="1">
      <c r="A1" s="33" t="s">
        <v>54</v>
      </c>
      <c r="B1" s="33"/>
      <c r="C1" s="33"/>
      <c r="D1" s="33"/>
      <c r="E1" s="1"/>
      <c r="F1" s="2" t="s">
        <v>33</v>
      </c>
    </row>
    <row r="2" spans="1:6" ht="89.25">
      <c r="A2" s="4" t="s">
        <v>0</v>
      </c>
      <c r="B2" s="5" t="s">
        <v>26</v>
      </c>
      <c r="C2" s="4" t="s">
        <v>29</v>
      </c>
      <c r="D2" s="4" t="s">
        <v>48</v>
      </c>
      <c r="E2" s="4" t="s">
        <v>49</v>
      </c>
      <c r="F2" s="4" t="s">
        <v>31</v>
      </c>
    </row>
    <row r="3" spans="1:6" ht="15" customHeight="1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</row>
    <row r="4" spans="1:6" ht="28.5" customHeight="1">
      <c r="A4" s="6">
        <v>1</v>
      </c>
      <c r="B4" s="7" t="s">
        <v>41</v>
      </c>
      <c r="C4" s="6">
        <v>50</v>
      </c>
      <c r="D4" s="8"/>
      <c r="E4" s="8">
        <f t="shared" ref="E4:E41" si="0">D4+D4*$D$52</f>
        <v>0</v>
      </c>
      <c r="F4" s="9">
        <f t="shared" ref="F4:F41" si="1">E4*C4</f>
        <v>0</v>
      </c>
    </row>
    <row r="5" spans="1:6" ht="28.5" customHeight="1">
      <c r="A5" s="6">
        <v>2</v>
      </c>
      <c r="B5" s="7" t="s">
        <v>42</v>
      </c>
      <c r="C5" s="6">
        <v>20</v>
      </c>
      <c r="D5" s="8"/>
      <c r="E5" s="8">
        <f t="shared" si="0"/>
        <v>0</v>
      </c>
      <c r="F5" s="9">
        <f t="shared" si="1"/>
        <v>0</v>
      </c>
    </row>
    <row r="6" spans="1:6" ht="28.5" customHeight="1">
      <c r="A6" s="6">
        <v>3</v>
      </c>
      <c r="B6" s="7" t="s">
        <v>43</v>
      </c>
      <c r="C6" s="6">
        <v>40</v>
      </c>
      <c r="D6" s="8"/>
      <c r="E6" s="8">
        <f t="shared" si="0"/>
        <v>0</v>
      </c>
      <c r="F6" s="9">
        <f t="shared" si="1"/>
        <v>0</v>
      </c>
    </row>
    <row r="7" spans="1:6" ht="28.5" customHeight="1">
      <c r="A7" s="6">
        <v>4</v>
      </c>
      <c r="B7" s="7" t="s">
        <v>44</v>
      </c>
      <c r="C7" s="6">
        <v>68</v>
      </c>
      <c r="D7" s="8"/>
      <c r="E7" s="8">
        <f t="shared" si="0"/>
        <v>0</v>
      </c>
      <c r="F7" s="9">
        <f t="shared" si="1"/>
        <v>0</v>
      </c>
    </row>
    <row r="8" spans="1:6" ht="28.5" customHeight="1">
      <c r="A8" s="6">
        <v>5</v>
      </c>
      <c r="B8" s="7" t="s">
        <v>45</v>
      </c>
      <c r="C8" s="6">
        <v>50</v>
      </c>
      <c r="D8" s="8"/>
      <c r="E8" s="8">
        <f t="shared" si="0"/>
        <v>0</v>
      </c>
      <c r="F8" s="9">
        <f t="shared" si="1"/>
        <v>0</v>
      </c>
    </row>
    <row r="9" spans="1:6" ht="28.5" customHeight="1">
      <c r="A9" s="6">
        <v>6</v>
      </c>
      <c r="B9" s="7" t="s">
        <v>46</v>
      </c>
      <c r="C9" s="6">
        <v>30</v>
      </c>
      <c r="D9" s="8"/>
      <c r="E9" s="8">
        <f t="shared" si="0"/>
        <v>0</v>
      </c>
      <c r="F9" s="9">
        <f t="shared" si="1"/>
        <v>0</v>
      </c>
    </row>
    <row r="10" spans="1:6" ht="28.5" customHeight="1">
      <c r="A10" s="6">
        <v>7</v>
      </c>
      <c r="B10" s="7" t="s">
        <v>23</v>
      </c>
      <c r="C10" s="6">
        <v>4</v>
      </c>
      <c r="D10" s="8"/>
      <c r="E10" s="8">
        <f t="shared" si="0"/>
        <v>0</v>
      </c>
      <c r="F10" s="9">
        <f t="shared" si="1"/>
        <v>0</v>
      </c>
    </row>
    <row r="11" spans="1:6" ht="28.5" customHeight="1">
      <c r="A11" s="6">
        <v>8</v>
      </c>
      <c r="B11" s="7" t="s">
        <v>25</v>
      </c>
      <c r="C11" s="6">
        <v>6</v>
      </c>
      <c r="D11" s="8"/>
      <c r="E11" s="8">
        <f t="shared" si="0"/>
        <v>0</v>
      </c>
      <c r="F11" s="9">
        <f t="shared" si="1"/>
        <v>0</v>
      </c>
    </row>
    <row r="12" spans="1:6" ht="28.5" customHeight="1">
      <c r="A12" s="6">
        <v>9</v>
      </c>
      <c r="B12" s="7" t="s">
        <v>52</v>
      </c>
      <c r="C12" s="6">
        <v>6</v>
      </c>
      <c r="D12" s="8"/>
      <c r="E12" s="8">
        <f t="shared" si="0"/>
        <v>0</v>
      </c>
      <c r="F12" s="9">
        <f t="shared" ref="F12" si="2">E12*C12</f>
        <v>0</v>
      </c>
    </row>
    <row r="13" spans="1:6" ht="28.5" customHeight="1">
      <c r="A13" s="6">
        <v>10</v>
      </c>
      <c r="B13" s="7" t="s">
        <v>22</v>
      </c>
      <c r="C13" s="6">
        <v>3</v>
      </c>
      <c r="D13" s="8"/>
      <c r="E13" s="8">
        <f t="shared" si="0"/>
        <v>0</v>
      </c>
      <c r="F13" s="9">
        <f t="shared" si="1"/>
        <v>0</v>
      </c>
    </row>
    <row r="14" spans="1:6" ht="28.5" customHeight="1">
      <c r="A14" s="6">
        <v>11</v>
      </c>
      <c r="B14" s="10" t="s">
        <v>24</v>
      </c>
      <c r="C14" s="6">
        <v>2</v>
      </c>
      <c r="D14" s="8"/>
      <c r="E14" s="8">
        <f t="shared" si="0"/>
        <v>0</v>
      </c>
      <c r="F14" s="9">
        <f t="shared" si="1"/>
        <v>0</v>
      </c>
    </row>
    <row r="15" spans="1:6" ht="28.5" customHeight="1">
      <c r="A15" s="6">
        <v>12</v>
      </c>
      <c r="B15" s="7" t="s">
        <v>7</v>
      </c>
      <c r="C15" s="6">
        <v>2</v>
      </c>
      <c r="D15" s="8"/>
      <c r="E15" s="8">
        <f t="shared" si="0"/>
        <v>0</v>
      </c>
      <c r="F15" s="9">
        <f t="shared" si="1"/>
        <v>0</v>
      </c>
    </row>
    <row r="16" spans="1:6" ht="28.5" customHeight="1">
      <c r="A16" s="6">
        <v>13</v>
      </c>
      <c r="B16" s="7" t="s">
        <v>8</v>
      </c>
      <c r="C16" s="6">
        <v>40</v>
      </c>
      <c r="D16" s="8"/>
      <c r="E16" s="8">
        <f t="shared" si="0"/>
        <v>0</v>
      </c>
      <c r="F16" s="9">
        <f t="shared" si="1"/>
        <v>0</v>
      </c>
    </row>
    <row r="17" spans="1:6" ht="28.5" customHeight="1">
      <c r="A17" s="6">
        <v>14</v>
      </c>
      <c r="B17" s="7" t="s">
        <v>2</v>
      </c>
      <c r="C17" s="6">
        <v>30</v>
      </c>
      <c r="D17" s="8"/>
      <c r="E17" s="8">
        <f t="shared" si="0"/>
        <v>0</v>
      </c>
      <c r="F17" s="9">
        <f t="shared" si="1"/>
        <v>0</v>
      </c>
    </row>
    <row r="18" spans="1:6" ht="28.5" customHeight="1">
      <c r="A18" s="6">
        <v>15</v>
      </c>
      <c r="B18" s="7" t="s">
        <v>27</v>
      </c>
      <c r="C18" s="6">
        <v>20</v>
      </c>
      <c r="D18" s="8"/>
      <c r="E18" s="8">
        <f t="shared" si="0"/>
        <v>0</v>
      </c>
      <c r="F18" s="9">
        <f t="shared" si="1"/>
        <v>0</v>
      </c>
    </row>
    <row r="19" spans="1:6" ht="28.5" customHeight="1">
      <c r="A19" s="6">
        <v>16</v>
      </c>
      <c r="B19" s="7" t="s">
        <v>18</v>
      </c>
      <c r="C19" s="6">
        <v>20</v>
      </c>
      <c r="D19" s="8"/>
      <c r="E19" s="8">
        <f t="shared" si="0"/>
        <v>0</v>
      </c>
      <c r="F19" s="9">
        <f t="shared" si="1"/>
        <v>0</v>
      </c>
    </row>
    <row r="20" spans="1:6" ht="28.5" customHeight="1">
      <c r="A20" s="6">
        <v>17</v>
      </c>
      <c r="B20" s="7" t="s">
        <v>5</v>
      </c>
      <c r="C20" s="6">
        <v>30</v>
      </c>
      <c r="D20" s="8"/>
      <c r="E20" s="8">
        <f t="shared" si="0"/>
        <v>0</v>
      </c>
      <c r="F20" s="9">
        <f t="shared" si="1"/>
        <v>0</v>
      </c>
    </row>
    <row r="21" spans="1:6" ht="28.5" customHeight="1">
      <c r="A21" s="6">
        <v>18</v>
      </c>
      <c r="B21" s="7" t="s">
        <v>28</v>
      </c>
      <c r="C21" s="6">
        <v>20</v>
      </c>
      <c r="D21" s="8"/>
      <c r="E21" s="8">
        <f t="shared" si="0"/>
        <v>0</v>
      </c>
      <c r="F21" s="9">
        <f t="shared" si="1"/>
        <v>0</v>
      </c>
    </row>
    <row r="22" spans="1:6" ht="28.5" customHeight="1">
      <c r="A22" s="6">
        <v>19</v>
      </c>
      <c r="B22" s="7" t="s">
        <v>4</v>
      </c>
      <c r="C22" s="6">
        <v>3</v>
      </c>
      <c r="D22" s="8"/>
      <c r="E22" s="8">
        <f t="shared" si="0"/>
        <v>0</v>
      </c>
      <c r="F22" s="9">
        <f t="shared" si="1"/>
        <v>0</v>
      </c>
    </row>
    <row r="23" spans="1:6" ht="28.5" customHeight="1">
      <c r="A23" s="6">
        <v>20</v>
      </c>
      <c r="B23" s="7" t="s">
        <v>20</v>
      </c>
      <c r="C23" s="6">
        <v>50</v>
      </c>
      <c r="D23" s="8"/>
      <c r="E23" s="8">
        <f t="shared" si="0"/>
        <v>0</v>
      </c>
      <c r="F23" s="28">
        <f t="shared" si="1"/>
        <v>0</v>
      </c>
    </row>
    <row r="24" spans="1:6" ht="28.5" customHeight="1">
      <c r="A24" s="6">
        <v>21</v>
      </c>
      <c r="B24" s="7" t="s">
        <v>6</v>
      </c>
      <c r="C24" s="6">
        <v>30</v>
      </c>
      <c r="D24" s="8"/>
      <c r="E24" s="8">
        <f t="shared" si="0"/>
        <v>0</v>
      </c>
      <c r="F24" s="28">
        <f t="shared" si="1"/>
        <v>0</v>
      </c>
    </row>
    <row r="25" spans="1:6" ht="28.5" customHeight="1">
      <c r="A25" s="6">
        <v>22</v>
      </c>
      <c r="B25" s="7" t="s">
        <v>15</v>
      </c>
      <c r="C25" s="6">
        <v>2</v>
      </c>
      <c r="D25" s="8"/>
      <c r="E25" s="8">
        <f t="shared" si="0"/>
        <v>0</v>
      </c>
      <c r="F25" s="28">
        <f t="shared" si="1"/>
        <v>0</v>
      </c>
    </row>
    <row r="26" spans="1:6" ht="28.5" customHeight="1">
      <c r="A26" s="6">
        <v>23</v>
      </c>
      <c r="B26" s="7" t="s">
        <v>40</v>
      </c>
      <c r="C26" s="6">
        <v>5</v>
      </c>
      <c r="D26" s="8"/>
      <c r="E26" s="8">
        <f t="shared" si="0"/>
        <v>0</v>
      </c>
      <c r="F26" s="28">
        <f t="shared" si="1"/>
        <v>0</v>
      </c>
    </row>
    <row r="27" spans="1:6" ht="28.5" customHeight="1">
      <c r="A27" s="6">
        <v>24</v>
      </c>
      <c r="B27" s="7" t="s">
        <v>12</v>
      </c>
      <c r="C27" s="6">
        <v>30</v>
      </c>
      <c r="D27" s="8"/>
      <c r="E27" s="8">
        <f t="shared" si="0"/>
        <v>0</v>
      </c>
      <c r="F27" s="28">
        <f t="shared" si="1"/>
        <v>0</v>
      </c>
    </row>
    <row r="28" spans="1:6" ht="28.5" customHeight="1">
      <c r="A28" s="6">
        <v>25</v>
      </c>
      <c r="B28" s="7" t="s">
        <v>3</v>
      </c>
      <c r="C28" s="6">
        <v>40</v>
      </c>
      <c r="D28" s="8"/>
      <c r="E28" s="8">
        <f t="shared" si="0"/>
        <v>0</v>
      </c>
      <c r="F28" s="28">
        <f t="shared" si="1"/>
        <v>0</v>
      </c>
    </row>
    <row r="29" spans="1:6" ht="28.5" customHeight="1">
      <c r="A29" s="6">
        <v>26</v>
      </c>
      <c r="B29" s="7" t="s">
        <v>13</v>
      </c>
      <c r="C29" s="6">
        <v>5</v>
      </c>
      <c r="D29" s="8"/>
      <c r="E29" s="8">
        <f t="shared" si="0"/>
        <v>0</v>
      </c>
      <c r="F29" s="28">
        <f t="shared" si="1"/>
        <v>0</v>
      </c>
    </row>
    <row r="30" spans="1:6" ht="28.5" customHeight="1">
      <c r="A30" s="6">
        <v>27</v>
      </c>
      <c r="B30" s="7" t="s">
        <v>11</v>
      </c>
      <c r="C30" s="6">
        <v>3</v>
      </c>
      <c r="D30" s="8"/>
      <c r="E30" s="8">
        <f t="shared" si="0"/>
        <v>0</v>
      </c>
      <c r="F30" s="28">
        <f t="shared" si="1"/>
        <v>0</v>
      </c>
    </row>
    <row r="31" spans="1:6" ht="28.5" customHeight="1">
      <c r="A31" s="6">
        <v>28</v>
      </c>
      <c r="B31" s="7" t="s">
        <v>14</v>
      </c>
      <c r="C31" s="6">
        <v>5</v>
      </c>
      <c r="D31" s="8"/>
      <c r="E31" s="8">
        <f t="shared" si="0"/>
        <v>0</v>
      </c>
      <c r="F31" s="28">
        <f t="shared" si="1"/>
        <v>0</v>
      </c>
    </row>
    <row r="32" spans="1:6" ht="28.5" customHeight="1">
      <c r="A32" s="6">
        <v>29</v>
      </c>
      <c r="B32" s="7" t="s">
        <v>47</v>
      </c>
      <c r="C32" s="6">
        <v>15</v>
      </c>
      <c r="D32" s="8"/>
      <c r="E32" s="8">
        <f t="shared" si="0"/>
        <v>0</v>
      </c>
      <c r="F32" s="28">
        <f t="shared" si="1"/>
        <v>0</v>
      </c>
    </row>
    <row r="33" spans="1:7" ht="28.5" customHeight="1">
      <c r="A33" s="6">
        <v>30</v>
      </c>
      <c r="B33" s="7" t="s">
        <v>50</v>
      </c>
      <c r="C33" s="6">
        <v>10</v>
      </c>
      <c r="D33" s="8"/>
      <c r="E33" s="8">
        <f t="shared" si="0"/>
        <v>0</v>
      </c>
      <c r="F33" s="28">
        <f t="shared" si="1"/>
        <v>0</v>
      </c>
    </row>
    <row r="34" spans="1:7" ht="28.5" customHeight="1">
      <c r="A34" s="6">
        <v>31</v>
      </c>
      <c r="B34" s="7" t="s">
        <v>10</v>
      </c>
      <c r="C34" s="6">
        <v>2</v>
      </c>
      <c r="D34" s="8"/>
      <c r="E34" s="8">
        <f t="shared" si="0"/>
        <v>0</v>
      </c>
      <c r="F34" s="28">
        <f t="shared" si="1"/>
        <v>0</v>
      </c>
    </row>
    <row r="35" spans="1:7" ht="28.5" customHeight="1">
      <c r="A35" s="6">
        <v>32</v>
      </c>
      <c r="B35" s="7" t="s">
        <v>9</v>
      </c>
      <c r="C35" s="6">
        <v>3</v>
      </c>
      <c r="D35" s="8"/>
      <c r="E35" s="8">
        <f t="shared" si="0"/>
        <v>0</v>
      </c>
      <c r="F35" s="28">
        <f t="shared" si="1"/>
        <v>0</v>
      </c>
    </row>
    <row r="36" spans="1:7" ht="28.5" customHeight="1">
      <c r="A36" s="6">
        <v>33</v>
      </c>
      <c r="B36" s="7" t="s">
        <v>19</v>
      </c>
      <c r="C36" s="6">
        <v>5</v>
      </c>
      <c r="D36" s="8"/>
      <c r="E36" s="8">
        <f t="shared" si="0"/>
        <v>0</v>
      </c>
      <c r="F36" s="28">
        <f t="shared" si="1"/>
        <v>0</v>
      </c>
    </row>
    <row r="37" spans="1:7" ht="28.5" customHeight="1">
      <c r="A37" s="6">
        <v>34</v>
      </c>
      <c r="B37" s="7" t="s">
        <v>17</v>
      </c>
      <c r="C37" s="6">
        <v>3</v>
      </c>
      <c r="D37" s="8"/>
      <c r="E37" s="8">
        <f t="shared" si="0"/>
        <v>0</v>
      </c>
      <c r="F37" s="28">
        <f t="shared" si="1"/>
        <v>0</v>
      </c>
    </row>
    <row r="38" spans="1:7" ht="28.5" customHeight="1">
      <c r="A38" s="6">
        <v>35</v>
      </c>
      <c r="B38" s="7" t="s">
        <v>53</v>
      </c>
      <c r="C38" s="6">
        <v>1</v>
      </c>
      <c r="D38" s="8"/>
      <c r="E38" s="8">
        <f t="shared" si="0"/>
        <v>0</v>
      </c>
      <c r="F38" s="28">
        <f t="shared" si="1"/>
        <v>0</v>
      </c>
    </row>
    <row r="39" spans="1:7" ht="28.5" customHeight="1">
      <c r="A39" s="6">
        <v>36</v>
      </c>
      <c r="B39" s="7" t="s">
        <v>51</v>
      </c>
      <c r="C39" s="6">
        <v>4</v>
      </c>
      <c r="D39" s="8"/>
      <c r="E39" s="8">
        <f t="shared" si="0"/>
        <v>0</v>
      </c>
      <c r="F39" s="28">
        <f t="shared" si="1"/>
        <v>0</v>
      </c>
    </row>
    <row r="40" spans="1:7" ht="28.5" customHeight="1">
      <c r="A40" s="6">
        <v>37</v>
      </c>
      <c r="B40" s="7" t="s">
        <v>21</v>
      </c>
      <c r="C40" s="6">
        <v>15</v>
      </c>
      <c r="D40" s="8"/>
      <c r="E40" s="8">
        <f t="shared" si="0"/>
        <v>0</v>
      </c>
      <c r="F40" s="28">
        <f t="shared" si="1"/>
        <v>0</v>
      </c>
    </row>
    <row r="41" spans="1:7" ht="28.5" customHeight="1">
      <c r="A41" s="6">
        <v>38</v>
      </c>
      <c r="B41" s="7" t="s">
        <v>16</v>
      </c>
      <c r="C41" s="6">
        <v>2</v>
      </c>
      <c r="D41" s="8"/>
      <c r="E41" s="8">
        <f t="shared" si="0"/>
        <v>0</v>
      </c>
      <c r="F41" s="28">
        <f t="shared" si="1"/>
        <v>0</v>
      </c>
    </row>
    <row r="42" spans="1:7" ht="36.75" customHeight="1" thickBot="1">
      <c r="A42" s="6">
        <v>39</v>
      </c>
      <c r="B42" s="12" t="s">
        <v>30</v>
      </c>
      <c r="C42" s="11">
        <v>500</v>
      </c>
      <c r="D42" s="23"/>
      <c r="E42" s="29"/>
      <c r="F42" s="28">
        <f>E42*C42</f>
        <v>0</v>
      </c>
    </row>
    <row r="43" spans="1:7" ht="33.75" customHeight="1" thickBot="1">
      <c r="A43" s="34" t="s">
        <v>1</v>
      </c>
      <c r="B43" s="35"/>
      <c r="C43" s="35"/>
      <c r="D43" s="35"/>
      <c r="E43" s="13"/>
      <c r="F43" s="27">
        <f>SUM(F4:F42)</f>
        <v>0</v>
      </c>
    </row>
    <row r="44" spans="1:7">
      <c r="A44" s="14"/>
      <c r="B44" s="15"/>
      <c r="C44" s="14"/>
      <c r="D44" s="14"/>
      <c r="E44" s="14"/>
      <c r="F44" s="16"/>
      <c r="G44" s="16"/>
    </row>
    <row r="45" spans="1:7" s="18" customFormat="1" ht="12.75" customHeight="1">
      <c r="A45" s="30" t="s">
        <v>55</v>
      </c>
      <c r="B45" s="31"/>
      <c r="C45" s="31"/>
      <c r="D45" s="31"/>
      <c r="E45" s="31"/>
      <c r="F45" s="17"/>
      <c r="G45" s="17"/>
    </row>
    <row r="46" spans="1:7" s="18" customFormat="1" ht="12.75">
      <c r="A46" s="2"/>
      <c r="B46" s="36" t="s">
        <v>34</v>
      </c>
      <c r="C46" s="36"/>
      <c r="D46" s="36"/>
      <c r="E46" s="2"/>
      <c r="F46" s="2"/>
      <c r="G46" s="2"/>
    </row>
    <row r="47" spans="1:7" s="18" customFormat="1" ht="12.75">
      <c r="A47" s="2"/>
      <c r="B47" s="19" t="s">
        <v>39</v>
      </c>
      <c r="C47" s="2"/>
      <c r="D47" s="2"/>
      <c r="E47" s="2"/>
      <c r="F47" s="2"/>
      <c r="G47" s="2"/>
    </row>
    <row r="48" spans="1:7" s="18" customFormat="1" ht="13.5" hidden="1" thickBot="1">
      <c r="A48" s="2"/>
      <c r="B48" s="38" t="s">
        <v>32</v>
      </c>
      <c r="C48" s="39"/>
      <c r="D48" s="24">
        <f>((D49*(1+D50)*(1+D51))*(1+D52))</f>
        <v>0</v>
      </c>
      <c r="E48" s="20"/>
      <c r="F48" s="2"/>
      <c r="G48" s="2"/>
    </row>
    <row r="49" spans="1:7" s="18" customFormat="1" ht="12.75">
      <c r="A49" s="2"/>
      <c r="B49" s="40" t="s">
        <v>38</v>
      </c>
      <c r="C49" s="40"/>
      <c r="D49" s="25"/>
      <c r="E49" s="20"/>
      <c r="F49" s="2"/>
      <c r="G49" s="2"/>
    </row>
    <row r="50" spans="1:7" s="18" customFormat="1" ht="12.75">
      <c r="A50" s="2"/>
      <c r="B50" s="40" t="s">
        <v>35</v>
      </c>
      <c r="C50" s="40"/>
      <c r="D50" s="26"/>
      <c r="E50" s="20"/>
      <c r="F50" s="2"/>
      <c r="G50" s="2"/>
    </row>
    <row r="51" spans="1:7" s="18" customFormat="1" ht="12.75">
      <c r="A51" s="2"/>
      <c r="B51" s="40" t="s">
        <v>36</v>
      </c>
      <c r="C51" s="40"/>
      <c r="D51" s="26"/>
      <c r="E51" s="21"/>
      <c r="F51" s="20"/>
      <c r="G51" s="2"/>
    </row>
    <row r="52" spans="1:7">
      <c r="B52" s="32" t="s">
        <v>37</v>
      </c>
      <c r="C52" s="32"/>
      <c r="D52" s="26">
        <v>0.23</v>
      </c>
      <c r="E52" s="18"/>
      <c r="F52" s="18"/>
    </row>
    <row r="56" spans="1:7" ht="41.25" customHeight="1">
      <c r="A56" s="41" t="s">
        <v>56</v>
      </c>
      <c r="B56" s="41"/>
      <c r="C56" s="41"/>
      <c r="D56" s="41"/>
      <c r="E56" s="41"/>
      <c r="F56" s="41"/>
    </row>
    <row r="57" spans="1:7">
      <c r="A57" s="37"/>
      <c r="B57" s="37"/>
      <c r="C57" s="37"/>
      <c r="D57" s="37"/>
      <c r="E57" s="37"/>
      <c r="F57" s="37"/>
    </row>
  </sheetData>
  <mergeCells count="11">
    <mergeCell ref="A57:F57"/>
    <mergeCell ref="A56:F56"/>
    <mergeCell ref="B48:C48"/>
    <mergeCell ref="B49:C49"/>
    <mergeCell ref="B50:C50"/>
    <mergeCell ref="B51:C51"/>
    <mergeCell ref="A45:E45"/>
    <mergeCell ref="B52:C52"/>
    <mergeCell ref="A1:D1"/>
    <mergeCell ref="A43:D43"/>
    <mergeCell ref="B46:D4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Arkusz1!Print_Area</vt:lpstr>
      <vt:lpstr>Arkusz1!Print_Titles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Janusz</dc:creator>
  <cp:lastModifiedBy>Renata Rogowska-Kwas</cp:lastModifiedBy>
  <cp:lastPrinted>2024-07-30T10:53:33Z</cp:lastPrinted>
  <dcterms:created xsi:type="dcterms:W3CDTF">2015-04-02T08:16:54Z</dcterms:created>
  <dcterms:modified xsi:type="dcterms:W3CDTF">2024-07-30T10:53:47Z</dcterms:modified>
</cp:coreProperties>
</file>