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SWZ płyny, produkty lecznicze cz. II\"/>
    </mc:Choice>
  </mc:AlternateContent>
  <xr:revisionPtr revIDLastSave="0" documentId="13_ncr:1_{F6622F63-898B-43D3-A47C-E0F872E8271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zęść nr 1" sheetId="1" r:id="rId1"/>
    <sheet name="Część nr 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2" l="1"/>
  <c r="F33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5" i="2"/>
  <c r="H15" i="1"/>
  <c r="F15" i="1"/>
  <c r="F14" i="1"/>
  <c r="H14" i="1" s="1"/>
  <c r="H9" i="1"/>
  <c r="H10" i="1"/>
  <c r="H11" i="1"/>
  <c r="H12" i="1"/>
  <c r="H13" i="1"/>
  <c r="H8" i="1"/>
  <c r="F32" i="2" l="1"/>
  <c r="F31" i="2"/>
  <c r="F25" i="2"/>
  <c r="F24" i="2"/>
  <c r="F23" i="2"/>
  <c r="F26" i="2"/>
  <c r="F28" i="2"/>
  <c r="F27" i="2"/>
  <c r="F22" i="2"/>
  <c r="F21" i="2"/>
  <c r="F30" i="2"/>
  <c r="F29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<sst xmlns="http://schemas.openxmlformats.org/spreadsheetml/2006/main" count="104" uniqueCount="57">
  <si>
    <t xml:space="preserve"> Zamówienie częściowe nr  1 - Płyny Infuzyjne</t>
  </si>
  <si>
    <t>Lp</t>
  </si>
  <si>
    <t>Nazwa</t>
  </si>
  <si>
    <t>Jm.</t>
  </si>
  <si>
    <t>Ilość</t>
  </si>
  <si>
    <t>Cena jedn. netto</t>
  </si>
  <si>
    <t>Wartość netto</t>
  </si>
  <si>
    <t>VAT (%)</t>
  </si>
  <si>
    <t>Wartość brutto</t>
  </si>
  <si>
    <t xml:space="preserve">Nazwa Preparatu/ producent/                   nr katalogowy produktu/ kod EAN </t>
  </si>
  <si>
    <t xml:space="preserve">Aqua pro inj. 500ml płyn do przepłukiwania- opakowanie stojace ze skręcanym motylkiem typu Ecolav </t>
  </si>
  <si>
    <t>szt</t>
  </si>
  <si>
    <t>Glucosum 40% 500 ml - opakowanie stojace z dwoma jednakowymi płaskimi podwójnymi portami</t>
  </si>
  <si>
    <t>Płyn wieloelektrolitowy izotoniczny in vivo zarejestrowany  do stosowania u dzieci ( zapis w ChPL ) 250 ml STEROFUNDIN ISO - opakowanie stojace z dwoma jednakowymi płaskimi podwójnymi portami typu Ecoflac</t>
  </si>
  <si>
    <t>Płyn wieloelektrolitowy izotoniczny in vivo zarejestrowany  do stosowania u dzieci ( zapis w ChPL ) 500 ml STEROFUNDIN ISO - opakowanie stojace z dwoma jednakowymi płaskimi podwójnymi portami typu Ecoflac</t>
  </si>
  <si>
    <t>Preparat złożony -4%  GELASPAN  500ml - opakowanie stojace z dwoma jednakowymi płaskimi podwójnymi portami typu Ecoflac</t>
  </si>
  <si>
    <t xml:space="preserve">Natrium chloratum 0,9% 250ml płyn do przepłukiwania- opakowanie stojace ze skręcanym motylkiem typu Ecolav </t>
  </si>
  <si>
    <t>Natrium chloratum 0,9% 500ml płyn do przepłukiwania- opakowanie stojace ze skręcanym motylkiem typu Ecolav</t>
  </si>
  <si>
    <t>RAZEM</t>
  </si>
  <si>
    <t>X</t>
  </si>
  <si>
    <t xml:space="preserve">Nazwa Preparatu/ producent/nr katalogowy produktu/kod EAN </t>
  </si>
  <si>
    <t>Aqua pro inj. 500 ml - opakowanie stojace z dwoma portami</t>
  </si>
  <si>
    <t>Aqua pro inj. 1000 ml - opakowanie stojace z dwoma portami</t>
  </si>
  <si>
    <t>Glucosum 5% 250 ml -opakowanie stojace z dwoma portami</t>
  </si>
  <si>
    <t>Glucosum 5% 500 ml - opakowanie stojace z dwoma podwójnymi portami</t>
  </si>
  <si>
    <t xml:space="preserve">Glucosum 10% 500 ml - opakowanie stojace z dwoma portami </t>
  </si>
  <si>
    <t xml:space="preserve">Glucosum 20% 500 ml - opakowanie stojace z dwoma portami </t>
  </si>
  <si>
    <t>Natrium chloratum 0,9% 100  ml - opakowanie stojace z dwoma portami. Opakowanie 40 but/op</t>
  </si>
  <si>
    <t>op</t>
  </si>
  <si>
    <t>Natrium Chloratum  0,9%  250 ml - opakowanie stojace z dwoma portami. Opakowanie 20 but/op</t>
  </si>
  <si>
    <t>Natrium chloratum 0,9% 500 ml - opakowanie stojace z dwoma portami</t>
  </si>
  <si>
    <t>Natrium chloratum 0,9% 1000 ml - opakowanie stojace z dwoma portami</t>
  </si>
  <si>
    <t>Płyn solutio Ringeri 500 ml - opakowanie stojace z dwoma portami</t>
  </si>
  <si>
    <t>Płyn solutio Ringeri 1000 ml - opakowanie stojace z dwoma portami</t>
  </si>
  <si>
    <t>Płyn wieloelektrolitowy o składzie zbliżonym do fizjologicznego składu osocza zawierający jony Na+ 141 mmol/l; Cl 109 mmol/l; K+ 5 mmol/l; Ca2+ 2 mmol/I; Mg2+  1 mmol/l; octany oosmolarności 295 mOsml/l oraz cytryniany. Pojemność 250 ml</t>
  </si>
  <si>
    <t>Płyn wieloelektrolitowy o składzie zbliżonym do fizjologicznego składu osocza zawierający jony Na+ 141 mmol/l; Cl 109 mmol/l; K+ 5 mmol/l; Ca2+ 2 mmol/I; Mg2+ 1 mmol/l; octany oosmolarnośći 295 mOsml/l oraz cytryniany. Pojemność 500 ml</t>
  </si>
  <si>
    <t>Płyn Wieloelektrolitowy przeznaczony do stosowania u pacjentów pediatrycznych już od pierwszego roku  życia o składzie zblizonym do składu osocza w glukozie o stęzeniu 1% w ilości 55,5 mmol/l. Pojemność 250 ml. Opakowanie            20 but/op</t>
  </si>
  <si>
    <t>Płyn Wieloelektrolitowy przeznaczony do stosowania u pacjentów pediatrycznych już od pierwszego roku  życia o składzie zblizonym do składu osocza w glukozie o stęzeniu 1% w ilości 55,5 mmol/l. Pojemność 500 ml. Opakowanie            10 but/op</t>
  </si>
  <si>
    <t xml:space="preserve">Zamówienie częściowe nr 2 - Płyny Infuzyjne  i produkty lecznicze </t>
  </si>
  <si>
    <t xml:space="preserve">Paracetamol 0,5 g / 50 ml x 10 fiolek </t>
  </si>
  <si>
    <t xml:space="preserve">Paracetamol 1 g / 100 ml x 10 fiolek </t>
  </si>
  <si>
    <t xml:space="preserve">Furosemide 20 mg/ 2 ml x 5 amp a 2 ml, r-r do wstrzykiwań i infuzji </t>
  </si>
  <si>
    <t xml:space="preserve">Furosemide 20 mg/ 2 ml x 50 amp a 2 ml, roztwór do wstrzykiwań i infuzji </t>
  </si>
  <si>
    <t xml:space="preserve">Metronidazole 0,5% ( 5 mg/ ml ) r-r do infuzji a 100 ml </t>
  </si>
  <si>
    <t>but</t>
  </si>
  <si>
    <t>IMIPENEM /CILASTATIN  500mg+500 mg fiolka 20 ml</t>
  </si>
  <si>
    <t xml:space="preserve">fiol </t>
  </si>
  <si>
    <t>MEROPENEM 0,5 g  x 10 fiolek/op</t>
  </si>
  <si>
    <t>MEROPENEM 1 g x 10 fiolek /op</t>
  </si>
  <si>
    <t>PIPERACILLIN/TAZOBACTAM 2g+0,25   50 ml x 10 fiolek</t>
  </si>
  <si>
    <t>PIPERACILLIN/TAZOBACTAM 4g+0,5   50 ml x10 fiolek</t>
  </si>
  <si>
    <t>x</t>
  </si>
  <si>
    <t>Dostawa do Apteki Szpitalnej ul. Adama Wrzoska 1 w Poznaniu oraz do Magazynu Leków ul. Jarochowskiego 18 w Poznaniu.</t>
  </si>
  <si>
    <t xml:space="preserve">Dostawa do Apteki Szpitalnej ul. Adama Wrzoska 1 w Poznaniu oraz do Magazynu Leków ul. Jarochowskiego 18 w Poznaniu. </t>
  </si>
  <si>
    <t>Załacznik nr 2 do SWZ - formularz cenowy, załącznik nr 1 do Umowy</t>
  </si>
  <si>
    <r>
      <t xml:space="preserve">Noradrenaline 1 mg / ml x 10 amp a 1 ml - </t>
    </r>
    <r>
      <rPr>
        <b/>
        <sz val="10"/>
        <rFont val="Arial"/>
        <family val="2"/>
        <charset val="238"/>
      </rPr>
      <t>bez konieczności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PRZECHOWYWANIA w lodówce</t>
    </r>
  </si>
  <si>
    <r>
      <t xml:space="preserve">Noradrenaline 4 mg / 4 ml x 5 amp a 4 ml - </t>
    </r>
    <r>
      <rPr>
        <b/>
        <sz val="10"/>
        <rFont val="Arial"/>
        <family val="2"/>
        <charset val="238"/>
      </rPr>
      <t>bez konieczności PRZECHOWYWANIA w lodówce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</si>
</sst>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_-* #,##0.00&quot; zł&quot;_-;\-* #,##0.00&quot; zł&quot;_-;_-* \-??&quot; zł&quot;_-;_-@_-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rgb="FF000000"/>
      <name val="Arial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165" fontId="1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44" fontId="5" fillId="0" borderId="1" xfId="0" applyNumberFormat="1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12" fillId="0" borderId="1" xfId="2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</cellXfs>
  <cellStyles count="3">
    <cellStyle name="Excel Built-in Currency" xfId="2" xr:uid="{80174B2E-776C-43F7-9600-64F19D9910B0}"/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19"/>
  <sheetViews>
    <sheetView workbookViewId="0">
      <selection activeCell="N11" sqref="N11"/>
    </sheetView>
  </sheetViews>
  <sheetFormatPr defaultRowHeight="15"/>
  <cols>
    <col min="1" max="1" width="6" customWidth="1"/>
    <col min="2" max="2" width="51.7109375" customWidth="1"/>
    <col min="5" max="5" width="14.140625" customWidth="1"/>
    <col min="6" max="6" width="18.28515625" customWidth="1"/>
    <col min="8" max="8" width="20.7109375" customWidth="1"/>
    <col min="9" max="9" width="27.5703125" customWidth="1"/>
  </cols>
  <sheetData>
    <row r="3" spans="1:9">
      <c r="B3" s="1"/>
      <c r="H3" s="25" t="s">
        <v>54</v>
      </c>
      <c r="I3" s="25"/>
    </row>
    <row r="4" spans="1:9">
      <c r="A4" s="2" t="s">
        <v>0</v>
      </c>
      <c r="B4" s="3"/>
      <c r="D4" s="26"/>
      <c r="E4" s="27"/>
      <c r="F4" s="27"/>
      <c r="H4" s="25"/>
      <c r="I4" s="25"/>
    </row>
    <row r="5" spans="1:9">
      <c r="B5" s="3"/>
      <c r="F5" s="28"/>
      <c r="G5" s="27"/>
      <c r="H5" s="27"/>
      <c r="I5" s="27"/>
    </row>
    <row r="6" spans="1:9">
      <c r="A6" s="29"/>
      <c r="B6" s="29"/>
      <c r="C6" s="29"/>
      <c r="D6" s="29"/>
      <c r="E6" s="29"/>
      <c r="F6" s="29"/>
      <c r="G6" s="29"/>
      <c r="H6" s="29"/>
      <c r="I6" s="29"/>
    </row>
    <row r="7" spans="1:9" ht="55.5" customHeight="1">
      <c r="A7" s="4" t="s">
        <v>1</v>
      </c>
      <c r="B7" s="4" t="s">
        <v>2</v>
      </c>
      <c r="C7" s="4" t="s">
        <v>3</v>
      </c>
      <c r="D7" s="4" t="s">
        <v>4</v>
      </c>
      <c r="E7" s="5" t="s">
        <v>5</v>
      </c>
      <c r="F7" s="4" t="s">
        <v>6</v>
      </c>
      <c r="G7" s="4" t="s">
        <v>7</v>
      </c>
      <c r="H7" s="4" t="s">
        <v>8</v>
      </c>
      <c r="I7" s="5" t="s">
        <v>9</v>
      </c>
    </row>
    <row r="8" spans="1:9" ht="25.5">
      <c r="A8" s="6">
        <v>1</v>
      </c>
      <c r="B8" s="9" t="s">
        <v>10</v>
      </c>
      <c r="C8" s="6" t="s">
        <v>11</v>
      </c>
      <c r="D8" s="6">
        <v>500</v>
      </c>
      <c r="E8" s="7"/>
      <c r="F8" s="7">
        <f>D8*E8</f>
        <v>0</v>
      </c>
      <c r="G8" s="8"/>
      <c r="H8" s="7">
        <f>F8*(1+G8)</f>
        <v>0</v>
      </c>
      <c r="I8" s="6"/>
    </row>
    <row r="9" spans="1:9" ht="25.5">
      <c r="A9" s="6">
        <v>2</v>
      </c>
      <c r="B9" s="9" t="s">
        <v>12</v>
      </c>
      <c r="C9" s="6" t="s">
        <v>11</v>
      </c>
      <c r="D9" s="6">
        <v>500</v>
      </c>
      <c r="E9" s="7"/>
      <c r="F9" s="7">
        <f>D9*E9</f>
        <v>0</v>
      </c>
      <c r="G9" s="8"/>
      <c r="H9" s="7">
        <f t="shared" ref="H9:H14" si="0">F9*(1+G9)</f>
        <v>0</v>
      </c>
      <c r="I9" s="6"/>
    </row>
    <row r="10" spans="1:9" ht="51">
      <c r="A10" s="6">
        <v>3</v>
      </c>
      <c r="B10" s="9" t="s">
        <v>13</v>
      </c>
      <c r="C10" s="6" t="s">
        <v>11</v>
      </c>
      <c r="D10" s="6">
        <v>13000</v>
      </c>
      <c r="E10" s="7"/>
      <c r="F10" s="7">
        <f t="shared" ref="F10:F14" si="1">D10*E10</f>
        <v>0</v>
      </c>
      <c r="G10" s="8"/>
      <c r="H10" s="7">
        <f t="shared" si="0"/>
        <v>0</v>
      </c>
      <c r="I10" s="6"/>
    </row>
    <row r="11" spans="1:9" ht="51">
      <c r="A11" s="6">
        <v>4</v>
      </c>
      <c r="B11" s="9" t="s">
        <v>14</v>
      </c>
      <c r="C11" s="6" t="s">
        <v>11</v>
      </c>
      <c r="D11" s="6">
        <v>14000</v>
      </c>
      <c r="E11" s="7"/>
      <c r="F11" s="7">
        <f t="shared" si="1"/>
        <v>0</v>
      </c>
      <c r="G11" s="8"/>
      <c r="H11" s="7">
        <f t="shared" si="0"/>
        <v>0</v>
      </c>
      <c r="I11" s="6"/>
    </row>
    <row r="12" spans="1:9" ht="38.25">
      <c r="A12" s="6">
        <v>5</v>
      </c>
      <c r="B12" s="9" t="s">
        <v>15</v>
      </c>
      <c r="C12" s="6" t="s">
        <v>11</v>
      </c>
      <c r="D12" s="6">
        <v>1200</v>
      </c>
      <c r="E12" s="7"/>
      <c r="F12" s="7">
        <f t="shared" si="1"/>
        <v>0</v>
      </c>
      <c r="G12" s="8"/>
      <c r="H12" s="7">
        <f t="shared" si="0"/>
        <v>0</v>
      </c>
      <c r="I12" s="6"/>
    </row>
    <row r="13" spans="1:9" ht="25.5">
      <c r="A13" s="6">
        <v>6</v>
      </c>
      <c r="B13" s="9" t="s">
        <v>16</v>
      </c>
      <c r="C13" s="6" t="s">
        <v>11</v>
      </c>
      <c r="D13" s="6">
        <v>1000</v>
      </c>
      <c r="E13" s="7"/>
      <c r="F13" s="7">
        <f t="shared" si="1"/>
        <v>0</v>
      </c>
      <c r="G13" s="8"/>
      <c r="H13" s="7">
        <f t="shared" si="0"/>
        <v>0</v>
      </c>
      <c r="I13" s="6"/>
    </row>
    <row r="14" spans="1:9" ht="25.5">
      <c r="A14" s="6">
        <v>7</v>
      </c>
      <c r="B14" s="9" t="s">
        <v>17</v>
      </c>
      <c r="C14" s="6" t="s">
        <v>11</v>
      </c>
      <c r="D14" s="6">
        <v>1100</v>
      </c>
      <c r="E14" s="7"/>
      <c r="F14" s="7">
        <f t="shared" si="1"/>
        <v>0</v>
      </c>
      <c r="G14" s="8"/>
      <c r="H14" s="7">
        <f t="shared" si="0"/>
        <v>0</v>
      </c>
      <c r="I14" s="6"/>
    </row>
    <row r="15" spans="1:9" ht="15.75">
      <c r="A15" s="30" t="s">
        <v>18</v>
      </c>
      <c r="B15" s="31"/>
      <c r="C15" s="31"/>
      <c r="D15" s="32"/>
      <c r="E15" s="10" t="s">
        <v>19</v>
      </c>
      <c r="F15" s="17">
        <f>SUM(F8:F14)</f>
        <v>0</v>
      </c>
      <c r="G15" s="10" t="s">
        <v>19</v>
      </c>
      <c r="H15" s="17">
        <f>SUM(H8:H14)</f>
        <v>0</v>
      </c>
      <c r="I15" s="10" t="s">
        <v>19</v>
      </c>
    </row>
    <row r="17" spans="2:9">
      <c r="B17" s="24" t="s">
        <v>53</v>
      </c>
      <c r="C17" s="24"/>
      <c r="D17" s="24"/>
      <c r="E17" s="24"/>
      <c r="F17" s="24"/>
      <c r="G17" s="24"/>
      <c r="H17" s="24"/>
      <c r="I17" s="24"/>
    </row>
    <row r="18" spans="2:9">
      <c r="B18" s="24"/>
      <c r="C18" s="24"/>
      <c r="D18" s="24"/>
      <c r="E18" s="24"/>
      <c r="F18" s="24"/>
      <c r="G18" s="24"/>
      <c r="H18" s="24"/>
      <c r="I18" s="24"/>
    </row>
    <row r="19" spans="2:9">
      <c r="B19" s="24"/>
      <c r="C19" s="24"/>
      <c r="D19" s="24"/>
      <c r="E19" s="24"/>
      <c r="F19" s="24"/>
      <c r="G19" s="24"/>
      <c r="H19" s="24"/>
      <c r="I19" s="24"/>
    </row>
  </sheetData>
  <mergeCells count="6">
    <mergeCell ref="B17:I19"/>
    <mergeCell ref="H3:I4"/>
    <mergeCell ref="D4:F4"/>
    <mergeCell ref="F5:I5"/>
    <mergeCell ref="A6:I6"/>
    <mergeCell ref="A15:D15"/>
  </mergeCells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7DB7F-BF04-4832-92B2-B270A38D7263}">
  <sheetPr>
    <pageSetUpPr fitToPage="1"/>
  </sheetPr>
  <dimension ref="A1:I37"/>
  <sheetViews>
    <sheetView tabSelected="1" workbookViewId="0">
      <selection activeCell="E57" sqref="E57"/>
    </sheetView>
  </sheetViews>
  <sheetFormatPr defaultRowHeight="15"/>
  <cols>
    <col min="1" max="1" width="4.28515625" customWidth="1"/>
    <col min="2" max="2" width="35.140625" customWidth="1"/>
    <col min="5" max="5" width="12.7109375" customWidth="1"/>
    <col min="6" max="6" width="24.42578125" customWidth="1"/>
    <col min="8" max="8" width="23.42578125" customWidth="1"/>
    <col min="9" max="9" width="21.85546875" customWidth="1"/>
  </cols>
  <sheetData>
    <row r="1" spans="1:9">
      <c r="H1" s="25" t="s">
        <v>54</v>
      </c>
      <c r="I1" s="25"/>
    </row>
    <row r="2" spans="1:9">
      <c r="H2" s="25"/>
      <c r="I2" s="25"/>
    </row>
    <row r="3" spans="1:9">
      <c r="A3" s="11" t="s">
        <v>38</v>
      </c>
      <c r="B3" s="12"/>
      <c r="C3" s="12"/>
      <c r="D3" s="12"/>
      <c r="E3" s="12"/>
      <c r="F3" s="12"/>
      <c r="G3" s="12"/>
      <c r="H3" s="33"/>
      <c r="I3" s="33"/>
    </row>
    <row r="4" spans="1:9" ht="53.25" customHeight="1">
      <c r="A4" s="4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4" t="s">
        <v>6</v>
      </c>
      <c r="G4" s="4" t="s">
        <v>7</v>
      </c>
      <c r="H4" s="4" t="s">
        <v>8</v>
      </c>
      <c r="I4" s="5" t="s">
        <v>20</v>
      </c>
    </row>
    <row r="5" spans="1:9" ht="37.5" customHeight="1">
      <c r="A5" s="4">
        <v>1</v>
      </c>
      <c r="B5" s="9" t="s">
        <v>21</v>
      </c>
      <c r="C5" s="6" t="s">
        <v>11</v>
      </c>
      <c r="D5" s="6">
        <v>5000</v>
      </c>
      <c r="E5" s="13"/>
      <c r="F5" s="13">
        <f>D5*E5</f>
        <v>0</v>
      </c>
      <c r="G5" s="14"/>
      <c r="H5" s="13">
        <f>F5*(1+G5)</f>
        <v>0</v>
      </c>
      <c r="I5" s="9"/>
    </row>
    <row r="6" spans="1:9" ht="25.5">
      <c r="A6" s="4">
        <v>2</v>
      </c>
      <c r="B6" s="9" t="s">
        <v>22</v>
      </c>
      <c r="C6" s="6" t="s">
        <v>11</v>
      </c>
      <c r="D6" s="6">
        <v>5500</v>
      </c>
      <c r="E6" s="13"/>
      <c r="F6" s="13">
        <f>D6*E6</f>
        <v>0</v>
      </c>
      <c r="G6" s="14"/>
      <c r="H6" s="13">
        <f t="shared" ref="H6:H32" si="0">F6*(1+G6)</f>
        <v>0</v>
      </c>
      <c r="I6" s="9"/>
    </row>
    <row r="7" spans="1:9" ht="25.5">
      <c r="A7" s="4">
        <v>3</v>
      </c>
      <c r="B7" s="9" t="s">
        <v>23</v>
      </c>
      <c r="C7" s="6" t="s">
        <v>11</v>
      </c>
      <c r="D7" s="6">
        <v>1400</v>
      </c>
      <c r="E7" s="7"/>
      <c r="F7" s="7">
        <f t="shared" ref="F7:F13" si="1">D7*E7</f>
        <v>0</v>
      </c>
      <c r="G7" s="14"/>
      <c r="H7" s="13">
        <f t="shared" si="0"/>
        <v>0</v>
      </c>
      <c r="I7" s="6"/>
    </row>
    <row r="8" spans="1:9" ht="25.5">
      <c r="A8" s="4">
        <v>4</v>
      </c>
      <c r="B8" s="9" t="s">
        <v>24</v>
      </c>
      <c r="C8" s="6" t="s">
        <v>11</v>
      </c>
      <c r="D8" s="6">
        <v>1000</v>
      </c>
      <c r="E8" s="7"/>
      <c r="F8" s="7">
        <f t="shared" si="1"/>
        <v>0</v>
      </c>
      <c r="G8" s="14"/>
      <c r="H8" s="13">
        <f t="shared" si="0"/>
        <v>0</v>
      </c>
      <c r="I8" s="6"/>
    </row>
    <row r="9" spans="1:9" ht="25.5">
      <c r="A9" s="4">
        <v>5</v>
      </c>
      <c r="B9" s="9" t="s">
        <v>25</v>
      </c>
      <c r="C9" s="9" t="s">
        <v>11</v>
      </c>
      <c r="D9" s="9">
        <v>250</v>
      </c>
      <c r="E9" s="15"/>
      <c r="F9" s="16">
        <f t="shared" si="1"/>
        <v>0</v>
      </c>
      <c r="G9" s="14"/>
      <c r="H9" s="13">
        <f t="shared" si="0"/>
        <v>0</v>
      </c>
      <c r="I9" s="9"/>
    </row>
    <row r="10" spans="1:9" ht="25.5">
      <c r="A10" s="4">
        <v>6</v>
      </c>
      <c r="B10" s="9" t="s">
        <v>26</v>
      </c>
      <c r="C10" s="9" t="s">
        <v>11</v>
      </c>
      <c r="D10" s="9">
        <v>20</v>
      </c>
      <c r="E10" s="15"/>
      <c r="F10" s="16">
        <f t="shared" si="1"/>
        <v>0</v>
      </c>
      <c r="G10" s="14"/>
      <c r="H10" s="13">
        <f t="shared" si="0"/>
        <v>0</v>
      </c>
      <c r="I10" s="9"/>
    </row>
    <row r="11" spans="1:9" ht="38.25">
      <c r="A11" s="4">
        <v>7</v>
      </c>
      <c r="B11" s="9" t="s">
        <v>27</v>
      </c>
      <c r="C11" s="6" t="s">
        <v>28</v>
      </c>
      <c r="D11" s="6">
        <v>1000</v>
      </c>
      <c r="E11" s="7"/>
      <c r="F11" s="7">
        <f t="shared" si="1"/>
        <v>0</v>
      </c>
      <c r="G11" s="14"/>
      <c r="H11" s="13">
        <f t="shared" si="0"/>
        <v>0</v>
      </c>
      <c r="I11" s="6"/>
    </row>
    <row r="12" spans="1:9" ht="38.25">
      <c r="A12" s="4">
        <v>8</v>
      </c>
      <c r="B12" s="9" t="s">
        <v>29</v>
      </c>
      <c r="C12" s="6" t="s">
        <v>28</v>
      </c>
      <c r="D12" s="6">
        <v>1250</v>
      </c>
      <c r="E12" s="7"/>
      <c r="F12" s="7">
        <f t="shared" si="1"/>
        <v>0</v>
      </c>
      <c r="G12" s="14"/>
      <c r="H12" s="13">
        <f t="shared" si="0"/>
        <v>0</v>
      </c>
      <c r="I12" s="6"/>
    </row>
    <row r="13" spans="1:9" ht="34.5" customHeight="1">
      <c r="A13" s="4">
        <v>9</v>
      </c>
      <c r="B13" s="9" t="s">
        <v>30</v>
      </c>
      <c r="C13" s="6" t="s">
        <v>11</v>
      </c>
      <c r="D13" s="6">
        <v>4000</v>
      </c>
      <c r="E13" s="7"/>
      <c r="F13" s="7">
        <f t="shared" si="1"/>
        <v>0</v>
      </c>
      <c r="G13" s="14"/>
      <c r="H13" s="13">
        <f t="shared" si="0"/>
        <v>0</v>
      </c>
      <c r="I13" s="6"/>
    </row>
    <row r="14" spans="1:9" ht="35.25" customHeight="1">
      <c r="A14" s="4">
        <v>10</v>
      </c>
      <c r="B14" s="9" t="s">
        <v>31</v>
      </c>
      <c r="C14" s="6" t="s">
        <v>11</v>
      </c>
      <c r="D14" s="6">
        <v>400</v>
      </c>
      <c r="E14" s="7"/>
      <c r="F14" s="7">
        <f t="shared" ref="F14:F32" si="2">D14*E14</f>
        <v>0</v>
      </c>
      <c r="G14" s="14"/>
      <c r="H14" s="13">
        <f t="shared" si="0"/>
        <v>0</v>
      </c>
      <c r="I14" s="6"/>
    </row>
    <row r="15" spans="1:9" ht="25.5">
      <c r="A15" s="4">
        <v>11</v>
      </c>
      <c r="B15" s="9" t="s">
        <v>32</v>
      </c>
      <c r="C15" s="6" t="s">
        <v>11</v>
      </c>
      <c r="D15" s="6">
        <v>5000</v>
      </c>
      <c r="E15" s="7"/>
      <c r="F15" s="7">
        <f t="shared" si="2"/>
        <v>0</v>
      </c>
      <c r="G15" s="14"/>
      <c r="H15" s="13">
        <f t="shared" si="0"/>
        <v>0</v>
      </c>
      <c r="I15" s="6"/>
    </row>
    <row r="16" spans="1:9" ht="25.5">
      <c r="A16" s="4">
        <v>12</v>
      </c>
      <c r="B16" s="9" t="s">
        <v>33</v>
      </c>
      <c r="C16" s="6" t="s">
        <v>11</v>
      </c>
      <c r="D16" s="6">
        <v>400</v>
      </c>
      <c r="E16" s="7"/>
      <c r="F16" s="7">
        <f t="shared" si="2"/>
        <v>0</v>
      </c>
      <c r="G16" s="14"/>
      <c r="H16" s="13">
        <f t="shared" si="0"/>
        <v>0</v>
      </c>
      <c r="I16" s="6"/>
    </row>
    <row r="17" spans="1:9" ht="89.25">
      <c r="A17" s="4">
        <v>13</v>
      </c>
      <c r="B17" s="9" t="s">
        <v>34</v>
      </c>
      <c r="C17" s="9" t="s">
        <v>11</v>
      </c>
      <c r="D17" s="9">
        <v>5000</v>
      </c>
      <c r="E17" s="15"/>
      <c r="F17" s="16">
        <f t="shared" si="2"/>
        <v>0</v>
      </c>
      <c r="G17" s="14"/>
      <c r="H17" s="13">
        <f t="shared" si="0"/>
        <v>0</v>
      </c>
      <c r="I17" s="6"/>
    </row>
    <row r="18" spans="1:9" ht="89.25">
      <c r="A18" s="4">
        <v>14</v>
      </c>
      <c r="B18" s="9" t="s">
        <v>35</v>
      </c>
      <c r="C18" s="9" t="s">
        <v>11</v>
      </c>
      <c r="D18" s="9">
        <v>5000</v>
      </c>
      <c r="E18" s="15"/>
      <c r="F18" s="16">
        <f t="shared" si="2"/>
        <v>0</v>
      </c>
      <c r="G18" s="14"/>
      <c r="H18" s="13">
        <f t="shared" si="0"/>
        <v>0</v>
      </c>
      <c r="I18" s="6"/>
    </row>
    <row r="19" spans="1:9" ht="89.25">
      <c r="A19" s="4">
        <v>15</v>
      </c>
      <c r="B19" s="9" t="s">
        <v>36</v>
      </c>
      <c r="C19" s="9" t="s">
        <v>28</v>
      </c>
      <c r="D19" s="9">
        <v>200</v>
      </c>
      <c r="E19" s="15"/>
      <c r="F19" s="16">
        <f t="shared" si="2"/>
        <v>0</v>
      </c>
      <c r="G19" s="14"/>
      <c r="H19" s="13">
        <f t="shared" si="0"/>
        <v>0</v>
      </c>
      <c r="I19" s="6"/>
    </row>
    <row r="20" spans="1:9" ht="89.25">
      <c r="A20" s="4">
        <v>16</v>
      </c>
      <c r="B20" s="9" t="s">
        <v>37</v>
      </c>
      <c r="C20" s="9" t="s">
        <v>28</v>
      </c>
      <c r="D20" s="9">
        <v>250</v>
      </c>
      <c r="E20" s="15"/>
      <c r="F20" s="16">
        <f t="shared" si="2"/>
        <v>0</v>
      </c>
      <c r="G20" s="14"/>
      <c r="H20" s="13">
        <f t="shared" si="0"/>
        <v>0</v>
      </c>
      <c r="I20" s="6"/>
    </row>
    <row r="21" spans="1:9" ht="25.5">
      <c r="A21" s="4">
        <v>17</v>
      </c>
      <c r="B21" s="9" t="s">
        <v>41</v>
      </c>
      <c r="C21" s="9" t="s">
        <v>28</v>
      </c>
      <c r="D21" s="9">
        <v>50</v>
      </c>
      <c r="E21" s="15"/>
      <c r="F21" s="16">
        <f t="shared" si="2"/>
        <v>0</v>
      </c>
      <c r="G21" s="14"/>
      <c r="H21" s="13">
        <f t="shared" si="0"/>
        <v>0</v>
      </c>
      <c r="I21" s="6"/>
    </row>
    <row r="22" spans="1:9" ht="25.5">
      <c r="A22" s="4">
        <v>18</v>
      </c>
      <c r="B22" s="9" t="s">
        <v>42</v>
      </c>
      <c r="C22" s="9" t="s">
        <v>28</v>
      </c>
      <c r="D22" s="9">
        <v>20</v>
      </c>
      <c r="E22" s="15"/>
      <c r="F22" s="16">
        <f t="shared" si="2"/>
        <v>0</v>
      </c>
      <c r="G22" s="14"/>
      <c r="H22" s="13">
        <f t="shared" si="0"/>
        <v>0</v>
      </c>
      <c r="I22" s="6"/>
    </row>
    <row r="23" spans="1:9" ht="25.5">
      <c r="A23" s="4">
        <v>19</v>
      </c>
      <c r="B23" s="9" t="s">
        <v>45</v>
      </c>
      <c r="C23" s="9" t="s">
        <v>46</v>
      </c>
      <c r="D23" s="9">
        <v>300</v>
      </c>
      <c r="E23" s="15"/>
      <c r="F23" s="16">
        <f t="shared" si="2"/>
        <v>0</v>
      </c>
      <c r="G23" s="14"/>
      <c r="H23" s="13">
        <f t="shared" si="0"/>
        <v>0</v>
      </c>
      <c r="I23" s="6"/>
    </row>
    <row r="24" spans="1:9" ht="24.75" customHeight="1">
      <c r="A24" s="4">
        <v>20</v>
      </c>
      <c r="B24" s="9" t="s">
        <v>47</v>
      </c>
      <c r="C24" s="9" t="s">
        <v>28</v>
      </c>
      <c r="D24" s="9">
        <v>50</v>
      </c>
      <c r="E24" s="15"/>
      <c r="F24" s="16">
        <f t="shared" si="2"/>
        <v>0</v>
      </c>
      <c r="G24" s="14"/>
      <c r="H24" s="13">
        <f t="shared" si="0"/>
        <v>0</v>
      </c>
      <c r="I24" s="6"/>
    </row>
    <row r="25" spans="1:9">
      <c r="A25" s="4">
        <v>21</v>
      </c>
      <c r="B25" s="9" t="s">
        <v>48</v>
      </c>
      <c r="C25" s="9" t="s">
        <v>28</v>
      </c>
      <c r="D25" s="9">
        <v>50</v>
      </c>
      <c r="E25" s="15"/>
      <c r="F25" s="16">
        <f t="shared" si="2"/>
        <v>0</v>
      </c>
      <c r="G25" s="14"/>
      <c r="H25" s="13">
        <f t="shared" si="0"/>
        <v>0</v>
      </c>
      <c r="I25" s="6"/>
    </row>
    <row r="26" spans="1:9" ht="25.5">
      <c r="A26" s="4">
        <v>22</v>
      </c>
      <c r="B26" s="9" t="s">
        <v>43</v>
      </c>
      <c r="C26" s="9" t="s">
        <v>44</v>
      </c>
      <c r="D26" s="9">
        <v>2000</v>
      </c>
      <c r="E26" s="15"/>
      <c r="F26" s="16">
        <f t="shared" si="2"/>
        <v>0</v>
      </c>
      <c r="G26" s="14"/>
      <c r="H26" s="13">
        <f t="shared" si="0"/>
        <v>0</v>
      </c>
      <c r="I26" s="6"/>
    </row>
    <row r="27" spans="1:9" ht="38.25">
      <c r="A27" s="4">
        <v>23</v>
      </c>
      <c r="B27" s="9" t="s">
        <v>55</v>
      </c>
      <c r="C27" s="9" t="s">
        <v>28</v>
      </c>
      <c r="D27" s="9">
        <v>30</v>
      </c>
      <c r="E27" s="15"/>
      <c r="F27" s="16">
        <f t="shared" si="2"/>
        <v>0</v>
      </c>
      <c r="G27" s="14"/>
      <c r="H27" s="13">
        <f t="shared" si="0"/>
        <v>0</v>
      </c>
      <c r="I27" s="6"/>
    </row>
    <row r="28" spans="1:9" ht="38.25">
      <c r="A28" s="4">
        <v>24</v>
      </c>
      <c r="B28" s="9" t="s">
        <v>56</v>
      </c>
      <c r="C28" s="9" t="s">
        <v>28</v>
      </c>
      <c r="D28" s="9">
        <v>20</v>
      </c>
      <c r="E28" s="15"/>
      <c r="F28" s="16">
        <f t="shared" si="2"/>
        <v>0</v>
      </c>
      <c r="G28" s="14"/>
      <c r="H28" s="13">
        <f t="shared" si="0"/>
        <v>0</v>
      </c>
      <c r="I28" s="6"/>
    </row>
    <row r="29" spans="1:9">
      <c r="A29" s="4">
        <v>25</v>
      </c>
      <c r="B29" s="9" t="s">
        <v>39</v>
      </c>
      <c r="C29" s="9" t="s">
        <v>28</v>
      </c>
      <c r="D29" s="9">
        <v>250</v>
      </c>
      <c r="E29" s="15"/>
      <c r="F29" s="16">
        <f t="shared" si="2"/>
        <v>0</v>
      </c>
      <c r="G29" s="14"/>
      <c r="H29" s="13">
        <f t="shared" si="0"/>
        <v>0</v>
      </c>
      <c r="I29" s="6"/>
    </row>
    <row r="30" spans="1:9">
      <c r="A30" s="4">
        <v>26</v>
      </c>
      <c r="B30" s="9" t="s">
        <v>40</v>
      </c>
      <c r="C30" s="9" t="s">
        <v>28</v>
      </c>
      <c r="D30" s="9">
        <v>250</v>
      </c>
      <c r="E30" s="15"/>
      <c r="F30" s="16">
        <f t="shared" si="2"/>
        <v>0</v>
      </c>
      <c r="G30" s="14"/>
      <c r="H30" s="13">
        <f t="shared" si="0"/>
        <v>0</v>
      </c>
      <c r="I30" s="6"/>
    </row>
    <row r="31" spans="1:9" ht="25.5">
      <c r="A31" s="4">
        <v>27</v>
      </c>
      <c r="B31" s="9" t="s">
        <v>49</v>
      </c>
      <c r="C31" s="9" t="s">
        <v>28</v>
      </c>
      <c r="D31" s="9">
        <v>20</v>
      </c>
      <c r="E31" s="15"/>
      <c r="F31" s="16">
        <f t="shared" si="2"/>
        <v>0</v>
      </c>
      <c r="G31" s="14"/>
      <c r="H31" s="13">
        <f t="shared" si="0"/>
        <v>0</v>
      </c>
      <c r="I31" s="6"/>
    </row>
    <row r="32" spans="1:9" ht="25.5">
      <c r="A32" s="4">
        <v>28</v>
      </c>
      <c r="B32" s="9" t="s">
        <v>50</v>
      </c>
      <c r="C32" s="9" t="s">
        <v>28</v>
      </c>
      <c r="D32" s="9">
        <v>30</v>
      </c>
      <c r="E32" s="15"/>
      <c r="F32" s="16">
        <f t="shared" si="2"/>
        <v>0</v>
      </c>
      <c r="G32" s="14"/>
      <c r="H32" s="13">
        <f t="shared" si="0"/>
        <v>0</v>
      </c>
      <c r="I32" s="6"/>
    </row>
    <row r="33" spans="1:9" ht="18">
      <c r="A33" s="18"/>
      <c r="B33" s="19" t="s">
        <v>18</v>
      </c>
      <c r="C33" s="19" t="s">
        <v>51</v>
      </c>
      <c r="D33" s="19" t="s">
        <v>51</v>
      </c>
      <c r="E33" s="20" t="s">
        <v>51</v>
      </c>
      <c r="F33" s="21">
        <f>SUM(F5:F32)</f>
        <v>0</v>
      </c>
      <c r="G33" s="22" t="s">
        <v>51</v>
      </c>
      <c r="H33" s="23">
        <f>SUM(H5:H32)</f>
        <v>0</v>
      </c>
      <c r="I33" s="18" t="s">
        <v>51</v>
      </c>
    </row>
    <row r="35" spans="1:9">
      <c r="B35" s="24" t="s">
        <v>52</v>
      </c>
      <c r="C35" s="24"/>
      <c r="D35" s="24"/>
      <c r="E35" s="24"/>
      <c r="F35" s="24"/>
      <c r="G35" s="24"/>
      <c r="H35" s="24"/>
      <c r="I35" s="24"/>
    </row>
    <row r="36" spans="1:9">
      <c r="B36" s="24"/>
      <c r="C36" s="24"/>
      <c r="D36" s="24"/>
      <c r="E36" s="24"/>
      <c r="F36" s="24"/>
      <c r="G36" s="24"/>
      <c r="H36" s="24"/>
      <c r="I36" s="24"/>
    </row>
    <row r="37" spans="1:9">
      <c r="B37" s="24"/>
      <c r="C37" s="24"/>
      <c r="D37" s="24"/>
      <c r="E37" s="24"/>
      <c r="F37" s="24"/>
      <c r="G37" s="24"/>
      <c r="H37" s="24"/>
      <c r="I37" s="24"/>
    </row>
  </sheetData>
  <mergeCells count="2">
    <mergeCell ref="B35:I37"/>
    <mergeCell ref="H1:I3"/>
  </mergeCells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nr 1</vt:lpstr>
      <vt:lpstr>Część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2024-04-30T06:41:07Z</cp:lastPrinted>
  <dcterms:created xsi:type="dcterms:W3CDTF">2024-04-24T09:59:57Z</dcterms:created>
  <dcterms:modified xsi:type="dcterms:W3CDTF">2024-05-08T06:06:53Z</dcterms:modified>
</cp:coreProperties>
</file>