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3-leki\Wyjaśnienia\"/>
    </mc:Choice>
  </mc:AlternateContent>
  <xr:revisionPtr revIDLastSave="0" documentId="13_ncr:1_{F6C2D822-97F4-4550-AEA6-C3BFD6AD63CF}" xr6:coauthVersionLast="47" xr6:coauthVersionMax="47" xr10:uidLastSave="{00000000-0000-0000-0000-000000000000}"/>
  <bookViews>
    <workbookView xWindow="-120" yWindow="-120" windowWidth="29040" windowHeight="15720" firstSheet="8" activeTab="12" xr2:uid="{00000000-000D-0000-FFFF-FFFF00000000}"/>
  </bookViews>
  <sheets>
    <sheet name="Zam.częściowe nr 1" sheetId="1" r:id="rId1"/>
    <sheet name="Zam. częściowe nr 2 " sheetId="2" r:id="rId2"/>
    <sheet name="Zam.częściowe nr 3 " sheetId="3" r:id="rId3"/>
    <sheet name="Zam.częściowe nr 4" sheetId="4" r:id="rId4"/>
    <sheet name="Zam.częściowe nr 5 PO ZMIANIE" sheetId="5" r:id="rId5"/>
    <sheet name="Zam.częściowe nr 6 PO ZMIANIE " sheetId="6" r:id="rId6"/>
    <sheet name="Zam.częściowe nr 7" sheetId="7" r:id="rId7"/>
    <sheet name="Zam.częściowe nr 8 PO ZMIANIE" sheetId="8" r:id="rId8"/>
    <sheet name="Zam.częściowe nr 9 PO ZMIANIE" sheetId="9" r:id="rId9"/>
    <sheet name="Zam. częściowe nr 10 " sheetId="10" r:id="rId10"/>
    <sheet name="Zam. częściowe nr 11" sheetId="11" r:id="rId11"/>
    <sheet name="Zam. częściowe nr 12 " sheetId="12" r:id="rId12"/>
    <sheet name="Zam. częściowe nr 13 PO ZMIANIE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3" l="1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" i="13"/>
  <c r="G61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" i="13"/>
  <c r="I13" i="12"/>
  <c r="I7" i="12"/>
  <c r="I8" i="12"/>
  <c r="I9" i="12"/>
  <c r="I10" i="12"/>
  <c r="I11" i="12"/>
  <c r="I12" i="12"/>
  <c r="I6" i="12"/>
  <c r="G13" i="12"/>
  <c r="G7" i="12"/>
  <c r="G8" i="12"/>
  <c r="G9" i="12"/>
  <c r="G10" i="12"/>
  <c r="G11" i="12"/>
  <c r="G12" i="12"/>
  <c r="G6" i="12"/>
  <c r="I78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4" i="11"/>
  <c r="G78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4" i="11"/>
  <c r="I6" i="10"/>
  <c r="G6" i="10"/>
  <c r="I233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6" i="9"/>
  <c r="G233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6" i="9"/>
  <c r="I215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7" i="8"/>
  <c r="G215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7" i="8"/>
  <c r="I94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6" i="7"/>
  <c r="G94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6" i="7"/>
  <c r="I61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" i="6"/>
  <c r="G61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" i="6"/>
  <c r="I47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6" i="5"/>
  <c r="G47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6" i="5"/>
  <c r="G7" i="4"/>
  <c r="G6" i="4"/>
  <c r="I30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6" i="3"/>
  <c r="G30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6" i="3"/>
  <c r="I2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6" i="2"/>
  <c r="G2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6" i="2"/>
  <c r="I8" i="1"/>
  <c r="I7" i="1"/>
  <c r="I6" i="1"/>
  <c r="G8" i="1"/>
  <c r="G7" i="1"/>
  <c r="G6" i="1"/>
  <c r="G7" i="10" l="1"/>
  <c r="I7" i="10" l="1"/>
  <c r="I6" i="4" l="1"/>
  <c r="I7" i="4" s="1"/>
</calcChain>
</file>

<file path=xl/sharedStrings.xml><?xml version="1.0" encoding="utf-8"?>
<sst xmlns="http://schemas.openxmlformats.org/spreadsheetml/2006/main" count="1869" uniqueCount="881">
  <si>
    <t>Zamówienie częściowe nr 2</t>
  </si>
  <si>
    <t>Lp</t>
  </si>
  <si>
    <t>Nazwa</t>
  </si>
  <si>
    <t>Ilość</t>
  </si>
  <si>
    <t>Ilość oferowana</t>
  </si>
  <si>
    <t>jm</t>
  </si>
  <si>
    <t>Cena netto</t>
  </si>
  <si>
    <t>Wartość netto</t>
  </si>
  <si>
    <t>VAT [%]</t>
  </si>
  <si>
    <t>Wartość brutto</t>
  </si>
  <si>
    <t>Desfluran 240 ml butelka aluminiowa</t>
  </si>
  <si>
    <t>but</t>
  </si>
  <si>
    <t>RAZEM</t>
  </si>
  <si>
    <t>x</t>
  </si>
  <si>
    <t>UWAGA: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</si>
  <si>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</si>
  <si>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SWZ na inne formy doustne ( tabl., kapsułki, tabl. powlekane, drażetki) przy jednoznacznym zachowaniu dawki.</t>
  </si>
  <si>
    <t>4. W ofercie winny być oferowane preparaty rejestrowane wyłącznie jako produkty lecznicze.</t>
  </si>
  <si>
    <t>Zamówienie częściowe nr 1</t>
  </si>
  <si>
    <t>Nazwa zaoferowanego preparatu / dawka /postać farmakologiczna/kod EAN</t>
  </si>
  <si>
    <t>SEVOFLURAN 250 ml butelka , nie szklana,bez żadnych dodatkowych elementów łączących butelkę z parownikiem . Szpital domaga się dostarczanie butelek otwartych.</t>
  </si>
  <si>
    <t>NAZWA</t>
  </si>
  <si>
    <t xml:space="preserve">Amikacin 250 mg/100ml                x butelka Ecoflac 100 ml </t>
  </si>
  <si>
    <t xml:space="preserve">Amikacin 500 mg/100ml                x butelka Ecoflac 100 ml </t>
  </si>
  <si>
    <t xml:space="preserve"> but</t>
  </si>
  <si>
    <t xml:space="preserve">Gentamycin 80 mg/80ml                  x butelka Ecoflac     80 ml </t>
  </si>
  <si>
    <t xml:space="preserve">Gentamycin 240 mg/80ml x butelka Ecoflac 80 ml </t>
  </si>
  <si>
    <t>Ibuprofenum roztwór dożylny  400mg/100 ml x butelka</t>
  </si>
  <si>
    <t>Ibuprofenum roztwór dożylny 600 mg/100 ml x  butelka</t>
  </si>
  <si>
    <t>Paracetamol  roztwór do infuzji 0,01g/ml x20 amp a 10 ml</t>
  </si>
  <si>
    <t>op</t>
  </si>
  <si>
    <t>Paracetamol B.Braun 10mg/ml  50ml x 10 but/op</t>
  </si>
  <si>
    <t>Paracetamol B.Braun 10mg/ml 100ml x 10 but/op</t>
  </si>
  <si>
    <t>METRONIDAZOLE 0,5% 100ml x butelka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</si>
  <si>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</si>
  <si>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</si>
  <si>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</si>
  <si>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</si>
  <si>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</si>
  <si>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</si>
  <si>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</si>
  <si>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t>Nazwa zaoferowanego preparatu/ dawka / postać farmakologiczna / kod EAN</t>
  </si>
  <si>
    <t>Ibuprofenum roztwór dożylny  200mg/50 ml x butelka</t>
  </si>
  <si>
    <t>Ondansetron 4 mg/ 2 ml x 5 amp</t>
  </si>
  <si>
    <t>Lignocain 2%, 20 mg/ml roztwór do wstrzykiwań, 20 ml MPC x 20 amp/op</t>
  </si>
  <si>
    <t>Wart. brutto</t>
  </si>
  <si>
    <t xml:space="preserve">op. </t>
  </si>
  <si>
    <t>AMLOPIN 5 mg x 30 tabl</t>
  </si>
  <si>
    <t>AMOXICILLINA/CLAVULANIC ACID   0,6 g x 1 fiolka</t>
  </si>
  <si>
    <t>fiol</t>
  </si>
  <si>
    <t>AMOXICILLINA/CLAVULANIC ACID 1,2 g x 1 fiolka</t>
  </si>
  <si>
    <t xml:space="preserve">DICLAC 100 mg x 10 czopków </t>
  </si>
  <si>
    <t>DICLAC 50 mg x 10 czopków</t>
  </si>
  <si>
    <t>FERRUM LEK 100 ml syrop</t>
  </si>
  <si>
    <t>KETONAL 50 mg x 20 KAPS.</t>
  </si>
  <si>
    <t xml:space="preserve">KETONAL FORTE 100 mg    x30 tabletek </t>
  </si>
  <si>
    <t xml:space="preserve">KLIMICIN 0,3 g / 2 ml x 5amp </t>
  </si>
  <si>
    <t>OSPAMOX  1 g x 16 tabletek</t>
  </si>
  <si>
    <t>VANCOMYCINUM    1 g  fiolka</t>
  </si>
  <si>
    <t xml:space="preserve">fiol. </t>
  </si>
  <si>
    <t>VANCOMICINUM  0,5 g  fiolka</t>
  </si>
  <si>
    <t>Jm</t>
  </si>
  <si>
    <t>Zamówienie częściowe nr 3</t>
  </si>
  <si>
    <t>Nazwa zaoferowanego preparatu, dawka, postać farmakologiczna/Kod EAN</t>
  </si>
  <si>
    <t>FLONIDAN 10 mg x 60 tabletek</t>
  </si>
  <si>
    <t>KETONAL 0,1 g / 2 ml x 10 amp                zarejestrowane podanie i.v oraz i.m</t>
  </si>
  <si>
    <t xml:space="preserve">OSPAMOX 500 mg x 20  tabletek </t>
  </si>
  <si>
    <t>VENOFER  0,1 żelaza/5 mlx 5 amp</t>
  </si>
  <si>
    <t>ACETYLCYSTEINE 0,3g/3 ml x5 amp</t>
  </si>
  <si>
    <t xml:space="preserve">Cefazolin 1 g x 1 fiolka </t>
  </si>
  <si>
    <t>Wart. netto</t>
  </si>
  <si>
    <t>Fibrynogen ludzki 1 g</t>
  </si>
  <si>
    <t>szt</t>
  </si>
  <si>
    <t>Zamówienie częściowe nr 4</t>
  </si>
  <si>
    <t>Nazwa zaoferowanego preparatu/dawka/postać farmakologiczna/Kod EAN</t>
  </si>
  <si>
    <t>Ilość zaoferowana</t>
  </si>
  <si>
    <t>Wart netto</t>
  </si>
  <si>
    <t>Wart brutto</t>
  </si>
  <si>
    <t>BEBILON PEPTI  MCT 450 g</t>
  </si>
  <si>
    <t>BEBILON PEPTI 1 SYNEO  400 g</t>
  </si>
  <si>
    <t>BEBILON PEPTI 2 SYNEO  400 g</t>
  </si>
  <si>
    <t xml:space="preserve">FANTOMALT 400g </t>
  </si>
  <si>
    <t>INFATRINI  PEPTISORB  200 ML x4 szt</t>
  </si>
  <si>
    <t>INFATRINI 125 ml płyn x 24 but</t>
  </si>
  <si>
    <t xml:space="preserve">INFASOURCE 90 ML BUTELKA X 32 SZT </t>
  </si>
  <si>
    <t>KETOCAL 4:1 LQ o smaku waniliowym płyn  200 ml</t>
  </si>
  <si>
    <t>NEOCATE  JUNIOR  400 g</t>
  </si>
  <si>
    <t>NEOCATE LCP 400g</t>
  </si>
  <si>
    <t>NUTRAMIGEN 1 LGG COMPLITE 400 g puszka</t>
  </si>
  <si>
    <t>NUTRAMIGEN 2 LGG COMPLITE- 400 g puszka</t>
  </si>
  <si>
    <t>NUTRAMIGEN 3 LGG  COMPLITE-400 g puszka</t>
  </si>
  <si>
    <t>NUTRAMIGEN PURAMINO 400g puszka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</si>
  <si>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</si>
  <si>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</si>
  <si>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</si>
  <si>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</si>
  <si>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</si>
  <si>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</si>
  <si>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</si>
  <si>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</si>
  <si>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</si>
  <si>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</si>
  <si>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</si>
  <si>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PEPTAMEN JUNIOR  400 g puszka </t>
  </si>
  <si>
    <t>PEPTAMEN JUNIOR ADVANCE 500 ml</t>
  </si>
  <si>
    <t xml:space="preserve">PEPTAMEN JUNIOR smoflex 500 ml płyn </t>
  </si>
  <si>
    <t>PROTIFAR 225 g proszek</t>
  </si>
  <si>
    <t xml:space="preserve">STRZYKAWKA ENTER ENFIT  60ml     </t>
  </si>
  <si>
    <t>ZESTAW do pompy FLOCARE INFINITY . Zestaw do butelek i worków.</t>
  </si>
  <si>
    <t>KETOCAL 4:1 proszek o smaku waniliowym 300 g</t>
  </si>
  <si>
    <t>BEBILON HMF X 50 saszetek</t>
  </si>
  <si>
    <t>KETOCAL 3:1 -proszek 300 g o smaku neutralnym</t>
  </si>
  <si>
    <t>KETOCAL 4:1 proszek 300 g o smaku neutralnym</t>
  </si>
  <si>
    <t>KETOCAL 4:1 LQ o smaku neutralnym płyn  200 ml</t>
  </si>
  <si>
    <t xml:space="preserve">MODULEN IBD smak neutralny 400 g </t>
  </si>
  <si>
    <t>NUTRISON ADVANCED CUBISON 1000 ml</t>
  </si>
  <si>
    <t>NUTRISON MULTI FIBRE płyn 1000 ml</t>
  </si>
  <si>
    <t xml:space="preserve">Azitrolek 200 mg/5 ml 20 ml </t>
  </si>
  <si>
    <t xml:space="preserve">Ospen 750 000 jm/5 ml 60 ml </t>
  </si>
  <si>
    <t>Binocrit roztwór do wstrzykiwań 2 000 j.m./ml [x6 amp.-strz. po 1 ml]</t>
  </si>
  <si>
    <t xml:space="preserve">Nazwa zaoferowanego preparatu, dawka, postać farmakologiczna, Kod EAN </t>
  </si>
  <si>
    <t>IMMUNOGLOBULINA p/tężcowa TETANUS GAMMA 250j/ml</t>
  </si>
  <si>
    <t>CORDARONE 0,15g/3 ml x6 amp</t>
  </si>
  <si>
    <t>DEPAKINE CHRONOSPHERE 100 mg x 30saszetek</t>
  </si>
  <si>
    <t>DEPAKINE CHRONOSPHERE 250 mg x 30 saszetek</t>
  </si>
  <si>
    <t>DEPAKINE CHRONOSPHERE 500 mg x 30 saszetek</t>
  </si>
  <si>
    <t>DEPAKINE  0,4 g x 4 fiolki</t>
  </si>
  <si>
    <t>Żywe cząsteczki BCG proszek i rozpuszczalnik do sporządzanie zawiesiny do podania do pęcherza moczowego , 1 fiolka( 1 dawka)po rekonstytucji zawiera nie mnie niż 2x108 i nie wiecej niż 3x109 żywych cząsteczek BCG. Opakowanie zawiera: fiolkę z proszkiem , gotowy system imożliwiający  rekonstytucję i oraz rozpuszczalnik po 50 ml -1 op</t>
  </si>
  <si>
    <t>X</t>
  </si>
  <si>
    <t xml:space="preserve">Nazwa zaoferowanego preparatu, dawka, postać farmakologiczna, kod EAN </t>
  </si>
  <si>
    <t>ADRENALINA 1 mg / 1 ml x10amp</t>
  </si>
  <si>
    <t xml:space="preserve">BISEPTOL 480 10amp </t>
  </si>
  <si>
    <t xml:space="preserve">DIAZEPAM  5 mg/2,5 ml x 5wlewek doodbytnicz. </t>
  </si>
  <si>
    <t>DIGOXIN 0,5 mg / 2 ml x 5 amp</t>
  </si>
  <si>
    <t>MORPHINI  SULFAS   10 mg / 1 ml  x 10 amp</t>
  </si>
  <si>
    <t>NATRIUM BICARBONICUM 8,4% 20 ml x 10 amp</t>
  </si>
  <si>
    <t xml:space="preserve">PAPAVERINE HYDROCHLORIDE             40 mg / 2 ml x 10 amp </t>
  </si>
  <si>
    <t xml:space="preserve">POLFILIN   0,1 g / 5 ml x 5 amp </t>
  </si>
  <si>
    <t>METAMIZOL krople 20 ml</t>
  </si>
  <si>
    <t xml:space="preserve">BUSCOLISIN 20 mg / 1 ml x 10 amp </t>
  </si>
  <si>
    <t>NATRIUM CHLORATUM 0,9% 10 ml              x 50 amp szkło</t>
  </si>
  <si>
    <t>NATRIUM CHLORATUM 10% 10 ml               x 10 amp</t>
  </si>
  <si>
    <t>AMIKACIN 0,250 g fiolka</t>
  </si>
  <si>
    <t>AMIKACIN 0,5 g  fiolka</t>
  </si>
  <si>
    <t>ACARD 75 mg x 60 tabletek</t>
  </si>
  <si>
    <t>BARIUM SULFURICUM 1g/1 ml 200 ml zawiesina</t>
  </si>
  <si>
    <t>CEFOTAXIME 1g  fiolka</t>
  </si>
  <si>
    <t>CEFTRIAXONE 1g fiolka</t>
  </si>
  <si>
    <r>
      <t xml:space="preserve">CEFUROXIME 0,75 g o  </t>
    </r>
    <r>
      <rPr>
        <sz val="10"/>
        <color rgb="FFFF0000"/>
        <rFont val="Arial"/>
        <family val="2"/>
        <charset val="238"/>
      </rPr>
      <t xml:space="preserve">rejestracja od pierwszego dnia życia. </t>
    </r>
  </si>
  <si>
    <r>
      <t xml:space="preserve">CEFUROXIME 1,5 g fiolka o pojemności do 30 ml. </t>
    </r>
    <r>
      <rPr>
        <sz val="10"/>
        <color rgb="FFFF0000"/>
        <rFont val="Arial"/>
        <family val="2"/>
        <charset val="238"/>
      </rPr>
      <t>Rejestracja od pierwszego dnia życia.</t>
    </r>
  </si>
  <si>
    <t>DOPAMINE 4%  5 ml x10amp</t>
  </si>
  <si>
    <t>DOPAMINE1%  5 ml x10amp</t>
  </si>
  <si>
    <t>EPHEDRINE HYDROCHLORIDE               25 mg / 1 ml x10 amp</t>
  </si>
  <si>
    <t>INFECTOFOS 2 gx 10 fiolek</t>
  </si>
  <si>
    <t>LEVONOR 4 mg / 4 ml x 5 amp</t>
  </si>
  <si>
    <t>LEVONOR 1 mg/ ml x 10 amp</t>
  </si>
  <si>
    <t>LIGNOCAINA 2 %  +NORADRENALINE x 10 amp</t>
  </si>
  <si>
    <t xml:space="preserve">MAGNESIUM SULFATE 2 g / 10 ml x 10 amp </t>
  </si>
  <si>
    <t>PYRALGIN 2,5 g /5 ml x 5 amp</t>
  </si>
  <si>
    <t>METOCARD 50mg x30 tabletek</t>
  </si>
  <si>
    <t>op.</t>
  </si>
  <si>
    <t xml:space="preserve">METOCLOPRAMIDE x 50 tabl. </t>
  </si>
  <si>
    <t>METRONIDAZOLE 0,5 x 10 tabl. dopochwowych</t>
  </si>
  <si>
    <t xml:space="preserve">METRONIDAZOLE 250 mg x 20 tabl. </t>
  </si>
  <si>
    <t>POLPRIL 5 mgx28 tabl</t>
  </si>
  <si>
    <t xml:space="preserve">POLTRAM  50 mg x 20kaps. </t>
  </si>
  <si>
    <t>PREGABALIN 75 mg x 56 kaps.</t>
  </si>
  <si>
    <t xml:space="preserve">PROPRANOLOL 10 mg x  50 tabl </t>
  </si>
  <si>
    <t xml:space="preserve">PYRANTELUM  3 tabl </t>
  </si>
  <si>
    <t>ALERTEC 20ml krople doustne</t>
  </si>
  <si>
    <t>DEXAMETHASONE 5ml  zawiesina do oczu</t>
  </si>
  <si>
    <t>DICORTINEFF 5 ml krople do oczu</t>
  </si>
  <si>
    <t xml:space="preserve">GENTAMICIN 0,3%  krople do oczu </t>
  </si>
  <si>
    <t>XYLOMETAZOLINE 0,05% 10 ml</t>
  </si>
  <si>
    <t xml:space="preserve">Ospen 1000 ( 1 000 000  IU ) tabl.powl. x 30 tabl </t>
  </si>
  <si>
    <t>TAFEN NASAL  32 mcg/dawkę areozol do nosa x 200 dawek</t>
  </si>
  <si>
    <t>ACTILYSE 10 mg 1fiolka+ rozpuszczalnik</t>
  </si>
  <si>
    <t xml:space="preserve">DIAZEPAM 10 mg/2,5 ml x 5 wlewek doodbytnicz. </t>
  </si>
  <si>
    <r>
      <t xml:space="preserve">DIAZEPAM 10 mg / 2 ml x 5amp </t>
    </r>
    <r>
      <rPr>
        <sz val="10"/>
        <color rgb="FFFF0000"/>
        <rFont val="Arial"/>
        <family val="2"/>
        <charset val="238"/>
      </rPr>
      <t>tylko opakownie 5 amp</t>
    </r>
  </si>
  <si>
    <t xml:space="preserve">HEPARIN 25000 jm / 5 ml x 10 fiolek </t>
  </si>
  <si>
    <t>IOPROMIDE 300 / 20 ml x 10 fiolek</t>
  </si>
  <si>
    <t>IOPROMIDE 370 / 100 ml x 10 fiolek</t>
  </si>
  <si>
    <t>IOPROMIDE 370 / 50 ml x 10 fiolek</t>
  </si>
  <si>
    <t>SEVORANE 250 ml                                    butelka ze szczelnym  fabrycznie zamontowanym systemem napełniania bez  żadnych elementów łączących pomiędzy butelką i parownikiem z zawartością wody powyżej 0,03% Butelka pasujaca do parowników zamontowanych aktualnie  na blokach operacyjnych w tym do parowników  bedących własnością zamawiającego</t>
  </si>
  <si>
    <t>MARCAINA  SPINAL 0,5% hevay 0,2/4 ml x 5 amp pakowana w jałowe blistry</t>
  </si>
  <si>
    <t xml:space="preserve">MIVACRON  10 mg / 5 ml x 5 amp </t>
  </si>
  <si>
    <t>MIVACRON  20 mg / 10 ml X 5 amp</t>
  </si>
  <si>
    <t>NO-SPA  2 ml x 5 amp</t>
  </si>
  <si>
    <t>Omeprazolum 40 mg x 1 fiolka</t>
  </si>
  <si>
    <t>PANTOPRAZOL 40 mg  fiolka</t>
  </si>
  <si>
    <t>POLSTYGMINA  0,5 mg / 1 ml x 10 amp</t>
  </si>
  <si>
    <t>ROPIMOL 100mg /10 ml x 5 amp</t>
  </si>
  <si>
    <t>ROPIVACAINI 50mg/10 ml x 5 amp</t>
  </si>
  <si>
    <t xml:space="preserve"> ULTIVA 2 mg/ml proszek do sporządzania roztworu do wstrzykiwań i infuzji; 2 mg; 5 fiol. </t>
  </si>
  <si>
    <t>XYLOCAINA 2% 50 ml x 5 fiolek</t>
  </si>
  <si>
    <t xml:space="preserve">Angusta 25 mcg x 8 tabl </t>
  </si>
  <si>
    <t xml:space="preserve">GADOVIST 7,5 ml fiolka </t>
  </si>
  <si>
    <t xml:space="preserve">GADOVIST 15  ml fiolka </t>
  </si>
  <si>
    <t xml:space="preserve">Matrifen 12 mcg/h x 5 sasz system transdermalny </t>
  </si>
  <si>
    <t>ACESAN 30 mg x63 tabl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</si>
  <si>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</si>
  <si>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</si>
  <si>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</si>
  <si>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</si>
  <si>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</si>
  <si>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</si>
  <si>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ASENTRA 50 mg 28 tabl</t>
  </si>
  <si>
    <t>ASPAR  FARMAPOL  x 50 tabletek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</si>
  <si>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</si>
  <si>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</si>
  <si>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</si>
  <si>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</si>
  <si>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</si>
  <si>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</si>
  <si>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</si>
  <si>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</si>
  <si>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</si>
  <si>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</si>
  <si>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</si>
  <si>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>CALCIUM RESONIUM 1,2 G jonów wapnia /15 g proszę doustny lub do sporządzenia zawiesiny doodbytniczej</t>
  </si>
  <si>
    <t>CALPEROS 500 x 30 kaps.</t>
  </si>
  <si>
    <t>CAPTOPRIL 12,5 mg x 30 tabletek</t>
  </si>
  <si>
    <t>CAPTOPRIL 25 mg  x 30 tabletek</t>
  </si>
  <si>
    <t>CARVEDILOL 6,25 mg x 30 tabl</t>
  </si>
  <si>
    <t>CERVIDIL (DINOPROSTON) system terapeutyczny dopochwowyx 5 szt</t>
  </si>
  <si>
    <t>CEFADROKSYL 500 mg x 12 tabl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</si>
  <si>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</si>
  <si>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</si>
  <si>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</si>
  <si>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</si>
  <si>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</si>
  <si>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</si>
  <si>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</si>
  <si>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</si>
  <si>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CLATRA 20mg x 30 tabl </t>
  </si>
  <si>
    <t>CLOTRIMAZOLUM 0,1 x 6 tabl. dopochwowych</t>
  </si>
  <si>
    <t>CORDARONE  200mg,tabl.powl.         30 szt.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</si>
  <si>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</si>
  <si>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</si>
  <si>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</si>
  <si>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</si>
  <si>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</si>
  <si>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</si>
  <si>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</si>
  <si>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</si>
  <si>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</si>
  <si>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</si>
  <si>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</si>
  <si>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</si>
  <si>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</si>
  <si>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DUOMOX 250 mg x 20 tabletek       </t>
  </si>
  <si>
    <t>DUPHASTON 10 mg x 20 tabl.powlekanych</t>
  </si>
  <si>
    <t>ENARENAL 5 mgx60 tabl</t>
  </si>
  <si>
    <t>Energamma 1000ug x 50 tabl</t>
  </si>
  <si>
    <t>ENCORTON 1 mg x 20 tabletek</t>
  </si>
  <si>
    <t>ENCORTON 20 mg x 20 tabletek</t>
  </si>
  <si>
    <t>ENCORTON 5 mg x 100 tabletek</t>
  </si>
  <si>
    <t>ESOMEPRAZOL 20mg x28 tabl</t>
  </si>
  <si>
    <t xml:space="preserve">ESSENTIALE FORTE 50 kaps </t>
  </si>
  <si>
    <t>ESTROFEM 2 mg x28 tabl</t>
  </si>
  <si>
    <t xml:space="preserve">EXACYL 0,5g x 20 atbl </t>
  </si>
  <si>
    <t>FLUCONAZOLE 100 mg 28szt.. kapsułki twarde</t>
  </si>
  <si>
    <t>FLUOXETINUM 20 mg x 30 tabl.</t>
  </si>
  <si>
    <t>FLUOXETINUM 10 mg x 30 tabl.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</si>
  <si>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</si>
  <si>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</si>
  <si>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</si>
  <si>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</si>
  <si>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</si>
  <si>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>GABAPENTIN 0,1 g x 100 kaps</t>
  </si>
  <si>
    <t>GABAPENTIN 0,3 g x 100 kaps</t>
  </si>
  <si>
    <t xml:space="preserve">GASPRID 10 mg x 30 tabletek </t>
  </si>
  <si>
    <t xml:space="preserve">GASPRID 5 mg x 30 tabletek </t>
  </si>
  <si>
    <t>GYNALGIN  x 10 tabl. dopochwowe</t>
  </si>
  <si>
    <t>HALOPERIDOL 1 mg x 40 tabl</t>
  </si>
  <si>
    <t>HASCOVIR 200 mg x 30 tabletek</t>
  </si>
  <si>
    <t>HASCOVIR 800 mg x 30 tabletek</t>
  </si>
  <si>
    <t>TARDYFERON 80 mgx30 tabl</t>
  </si>
  <si>
    <t xml:space="preserve">HEPAREGEN 100 mg x 30 tabl 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</si>
  <si>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</si>
  <si>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</si>
  <si>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</si>
  <si>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HYDROXIZINUM  25 mg x 30 tabletek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</si>
  <si>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</si>
  <si>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</si>
  <si>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</si>
  <si>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</si>
  <si>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</si>
  <si>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</si>
  <si>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</si>
  <si>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</si>
  <si>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</si>
  <si>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</si>
  <si>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</si>
  <si>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LAMILEPT 50 mg x 30 tabl</t>
  </si>
  <si>
    <t>LAMITRIN  S 5mg x 30 tabletek</t>
  </si>
  <si>
    <t>LAMITRIN  S 25 mg x 30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</si>
  <si>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</si>
  <si>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</si>
  <si>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</si>
  <si>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</si>
  <si>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</si>
  <si>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METYPRED 4 mg x 30 tabl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</si>
  <si>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</si>
  <si>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</si>
  <si>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</si>
  <si>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</si>
  <si>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</si>
  <si>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</si>
  <si>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>MYDOCALM 50mg x 30 tabl</t>
  </si>
  <si>
    <t xml:space="preserve">NAPROXEN 250 mg x 50 tabl. </t>
  </si>
  <si>
    <t xml:space="preserve">NITRAZEPAM x 20 tabl. </t>
  </si>
  <si>
    <t xml:space="preserve">NOLICIN 400 mg x 20 tabl </t>
  </si>
  <si>
    <t>NO-SPA 40 mg x 20 tabl</t>
  </si>
  <si>
    <t xml:space="preserve">NYSTATYNA  500 000 J.M. x 16 tabletek </t>
  </si>
  <si>
    <t>OMEPRAZOL 10 mg x28</t>
  </si>
  <si>
    <t xml:space="preserve">OXAZEPAM x 20 tabl </t>
  </si>
  <si>
    <t>Omeprazolum 20 mg x 28 kaps</t>
  </si>
  <si>
    <t>OxyContin 10 mgx60 tabl</t>
  </si>
  <si>
    <t>OXYDUO 10 mg + 5 mg x 60 tabl</t>
  </si>
  <si>
    <t>OXYDUO 5mg +2,5 mg x 60 tabl</t>
  </si>
  <si>
    <t>PANTOPRAZOLE 20 mg x 28 tabl dojelitowe</t>
  </si>
  <si>
    <t xml:space="preserve">PARACETAMOL 500 mg x 50 szt.. </t>
  </si>
  <si>
    <t>PENTAZA 2 g x 60szszetek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</si>
  <si>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</si>
  <si>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</si>
  <si>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</si>
  <si>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</si>
  <si>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</si>
  <si>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PROVERA 5 mg x30tabl</t>
  </si>
  <si>
    <t>RELANIUM 2 mg x 20 tabletek</t>
  </si>
  <si>
    <t>RELANIUM 5 mg x 20 tabl. powlekane</t>
  </si>
  <si>
    <t>RISPOLEPT  1 mg x20 tabl</t>
  </si>
  <si>
    <t>SABRIL 500mg x 50 saszetek / tylko saszetki/</t>
  </si>
  <si>
    <t>SALOFALK 0,5g x50 tabl dojelitowych nie zamieniac</t>
  </si>
  <si>
    <t xml:space="preserve">SULFASALAZINE-EN 50 tabl </t>
  </si>
  <si>
    <t>SYNTARPEN 500 mg x 16 tabl</t>
  </si>
  <si>
    <t>TEGRETOL 200 mg x 50 tabletek</t>
  </si>
  <si>
    <t>NEUROTOP RETARD 300mg</t>
  </si>
  <si>
    <t xml:space="preserve">THEOPHYLLINE 300 mg retard. x 50 tabl. 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</si>
  <si>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</si>
  <si>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</si>
  <si>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</si>
  <si>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</si>
  <si>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</si>
  <si>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</si>
  <si>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>TRIBUX 100 gx30tabl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</si>
  <si>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</si>
  <si>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</si>
  <si>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</si>
  <si>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</si>
  <si>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</si>
  <si>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WARFIN 5 MG X100 tabletek</t>
  </si>
  <si>
    <t>VENORUTON  300mgx50 kaps</t>
  </si>
  <si>
    <t>VERMOX 100mg x 6 tabl</t>
  </si>
  <si>
    <t>VETIRA 0,5 g x 50 tabl</t>
  </si>
  <si>
    <t xml:space="preserve">VITACON 10 mg  x 30 tabl. </t>
  </si>
  <si>
    <t xml:space="preserve">VITAMINUM  E  0,1 x 30 kaps. </t>
  </si>
  <si>
    <t>VITAMINUM "B"compositum x 50drażetek</t>
  </si>
  <si>
    <t>VITAMINUM B 6 x 50 tabletek  50 mg</t>
  </si>
  <si>
    <t>XARTAN 50 mg x 30 tabl</t>
  </si>
  <si>
    <t>XENNA extra comfort x10 tabl</t>
  </si>
  <si>
    <t>XYZAL 5 mg x 28 tabl powlekanych</t>
  </si>
  <si>
    <t xml:space="preserve">LORAZEPAMUM 1 mg x 25 tabl. </t>
  </si>
  <si>
    <t>ZENTEL 0,4 x 1 tabl</t>
  </si>
  <si>
    <t>ACC 200 mg tabl.musujace x 20 tabletek</t>
  </si>
  <si>
    <t>CLATRA 10 mg x 30 tabl rozpuszcz. w jamie ustnej</t>
  </si>
  <si>
    <t>ACC 600 mg x 10 tabl musujących</t>
  </si>
  <si>
    <r>
      <t xml:space="preserve">DESLORATADYNA  5 mgx30 tabl rozpuszczalnych w jamie ustnej           </t>
    </r>
    <r>
      <rPr>
        <sz val="10"/>
        <color rgb="FFFF0000"/>
        <rFont val="Arial"/>
        <family val="2"/>
        <charset val="238"/>
      </rPr>
      <t xml:space="preserve"> NIE ZAMIENIAĆ </t>
    </r>
  </si>
  <si>
    <t>FLUCONAZOLE 50 mg x 14 tabl</t>
  </si>
  <si>
    <t>GUTRON  2,5 mg x 20 tabl</t>
  </si>
  <si>
    <r>
      <t xml:space="preserve">LAMISIL 125 mg x 14 tabl                    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</si>
  <si>
    <t xml:space="preserve">LUTEINA 100 mg x 30 tabl dopochwowe </t>
  </si>
  <si>
    <t xml:space="preserve">MAGNE B6 48mg+5 mg 60 tabl </t>
  </si>
  <si>
    <t>NEUROVIT 100mg+200 mg+0,2mg x 100 tabl</t>
  </si>
  <si>
    <t>OSELTAMIVIR 45 mg x 10 kapsułek</t>
  </si>
  <si>
    <r>
      <t xml:space="preserve">OSELTAMIVIR  75 mg x 10 kapsułek </t>
    </r>
    <r>
      <rPr>
        <sz val="10"/>
        <color rgb="FFFF0000"/>
        <rFont val="Arial"/>
        <family val="2"/>
        <charset val="238"/>
      </rPr>
      <t>wymagana rejestracja od 3 roku życia</t>
    </r>
    <r>
      <rPr>
        <sz val="10"/>
        <color theme="1"/>
        <rFont val="Arial"/>
        <family val="2"/>
        <charset val="238"/>
      </rPr>
      <t xml:space="preserve"> </t>
    </r>
  </si>
  <si>
    <t>PYRALGINA 500 mg x 50 tabl</t>
  </si>
  <si>
    <r>
      <t xml:space="preserve">FINOSPIR 25 mg x 100 tabl                 </t>
    </r>
    <r>
      <rPr>
        <sz val="10"/>
        <color rgb="FFFF0000"/>
        <rFont val="Arial"/>
        <family val="2"/>
        <charset val="238"/>
      </rPr>
      <t>NIE ZAMIENIAĆ</t>
    </r>
  </si>
  <si>
    <t>TAROMENTIN  625mg x 21tabletek</t>
  </si>
  <si>
    <t xml:space="preserve">THEOPHYLLINE 150 mg retard. x 50 tabl. </t>
  </si>
  <si>
    <t>LACOSAMIDUM 50 mg x 14 tabl</t>
  </si>
  <si>
    <t>LACOSAMIDUM 100 mg x 56 tabl</t>
  </si>
  <si>
    <t xml:space="preserve">VITAMINUM  B1  25 mg x 50 tabl. </t>
  </si>
  <si>
    <t>VITAMINUM B 2  3 mg x 50 tabl</t>
  </si>
  <si>
    <r>
      <t xml:space="preserve">LETROX 25 mcg x 50 tabl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</si>
  <si>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50 mcg x 50 tabl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</si>
  <si>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75 mcg x 50 tabl  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</si>
  <si>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100 mcg x 50 tabl  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</si>
  <si>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25 mcg x 50 tabl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</si>
  <si>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50 mcg x 50 tabl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</si>
  <si>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75 mcg x 50 tabl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</si>
  <si>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88 mcg x 50 tabl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</si>
  <si>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100 mcg x 50 tabl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</si>
  <si>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112 mcg x 50 tabl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</si>
  <si>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150 mcg x 50 tabl         </t>
    </r>
    <r>
      <rPr>
        <sz val="10"/>
        <color rgb="FFFF0000"/>
        <rFont val="Arial"/>
        <family val="2"/>
        <charset val="238"/>
      </rPr>
      <t>NIE ZAMIENIAĆ</t>
    </r>
  </si>
  <si>
    <t>DUSPATALIN  RETARD  200 mg             x 30 tabletek</t>
  </si>
  <si>
    <t xml:space="preserve">CALCIUM GLUCONATE  95,5 mg/ml x 5 amp 10 ml </t>
  </si>
  <si>
    <t>MILURIT 100 mg x 50 tabl</t>
  </si>
  <si>
    <t>MYFENAX 250 mg x 100 kaps</t>
  </si>
  <si>
    <t>MYFENAX 500 mg x 50 tabl</t>
  </si>
  <si>
    <t xml:space="preserve">ONDANSETRON 8 mg x 10 tabl </t>
  </si>
  <si>
    <t xml:space="preserve">ONDANSETRON 4 mg x 10 tabl ulegające rozpadoi w jamie ustnej </t>
  </si>
  <si>
    <t>OXEPILAX 300 mg x 50 tabl</t>
  </si>
  <si>
    <t xml:space="preserve">SILDENAFIL 25 mg x 4 tabl powlekane </t>
  </si>
  <si>
    <t>ESPUMISAN 40 mg x 100 kaps</t>
  </si>
  <si>
    <t xml:space="preserve">ERDOMED 300 mg x 20 kaps </t>
  </si>
  <si>
    <t>RUPAFIN 10 mg x 30 tabl</t>
  </si>
  <si>
    <t>ACICLOVIRUM 400 mg/5 ml x 150 ml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</si>
  <si>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</si>
  <si>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</si>
  <si>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</si>
  <si>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</si>
  <si>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</si>
  <si>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AMBROSOL 15mg/5 ml  100ML</t>
  </si>
  <si>
    <t>APHTIN 20 %  płyn 10 g</t>
  </si>
  <si>
    <t>ARGOSULFAN 2 %  40g  krem TYLKO TUBKI</t>
  </si>
  <si>
    <t>ATROVENT 20 ml płyn</t>
  </si>
  <si>
    <t>ATECORTIN zawiesina do oczu i uszu</t>
  </si>
  <si>
    <t>AZULAN  100 g płyn</t>
  </si>
  <si>
    <t>BACTROBAN maść 2% x 15 g</t>
  </si>
  <si>
    <t>BANEOCIN 20g maść</t>
  </si>
  <si>
    <t>BEDICORT G  maść 15g</t>
  </si>
  <si>
    <t xml:space="preserve">but. </t>
  </si>
  <si>
    <t>BERODUAL 20 ml  płyn do inhalacji</t>
  </si>
  <si>
    <t>BEROTEC N 100 aerozol 0,1mg.200 dawek</t>
  </si>
  <si>
    <t>BETADINE 1%   20g  maść</t>
  </si>
  <si>
    <t>BETADINE 0,2 g x 14 globulek dopochwowych</t>
  </si>
  <si>
    <t>BIODACYNA  0,3 %  5ml krople do oczu</t>
  </si>
  <si>
    <t>BISEPTOL 240 mg/5ml  100ml zawiesina doustna</t>
  </si>
  <si>
    <t>BOBOTIC forte 30 ml                         wyrób medyczny</t>
  </si>
  <si>
    <t>BRAUNOL 1 litr 10 % plyn</t>
  </si>
  <si>
    <t>BUDIAR 200ug/dawkę x 200 dawek + kom. Inhalacyjna</t>
  </si>
  <si>
    <t>CETRAXAL plus 0,25mg/ml a 10 ml</t>
  </si>
  <si>
    <t>CYKLOFTYAL 0,01g/ml x  5 ml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</si>
  <si>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</si>
  <si>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</si>
  <si>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</si>
  <si>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</si>
  <si>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CLOTRIMAZOLE 1% krem 20g </t>
  </si>
  <si>
    <t xml:space="preserve">CORNEREGEL 5 g maść do oczu     </t>
  </si>
  <si>
    <t>CORTINEFF 0,1% maść do oczu 3g</t>
  </si>
  <si>
    <t>CUTIVATE 0,05 mg/g maść 15 g</t>
  </si>
  <si>
    <t xml:space="preserve">CZOPKI GLICEROLOWE 2 g x  10szt czopki </t>
  </si>
  <si>
    <t>DAFURAG syrop 140 ml</t>
  </si>
  <si>
    <t>DAVERCIN 2,5% płyn  30ml</t>
  </si>
  <si>
    <t>DENTOSEPT A MINI 30 ml sprey</t>
  </si>
  <si>
    <t>DEPAKINE  150ml SYROP</t>
  </si>
  <si>
    <t>DEPULOL   20g żel</t>
  </si>
  <si>
    <t>DETROMYCYNI 1 %  5g masć</t>
  </si>
  <si>
    <t>DICOPEG 100 g proszek                nie zamieniać</t>
  </si>
  <si>
    <t>DICOPEG JUNIOR FREE 5 g x 30 saszetek</t>
  </si>
  <si>
    <t xml:space="preserve">DISTREPTAZA czopki </t>
  </si>
  <si>
    <t xml:space="preserve">ELOCOM  maść  30g tuba </t>
  </si>
  <si>
    <t>EMLA  30 g krem nie zamieniać</t>
  </si>
  <si>
    <t>EMLA 5% krem 5 g nie zamieniać</t>
  </si>
  <si>
    <t>EMOFIX 30g maśc</t>
  </si>
  <si>
    <t>ENAMA 150 mlx 50 szt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</si>
  <si>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</si>
  <si>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</si>
  <si>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</si>
  <si>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</si>
  <si>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</si>
  <si>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</si>
  <si>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FLOXAL 0,3%  3g maść do oczu</t>
  </si>
  <si>
    <t>FLOXAL 0,3%  5ml krople do oczu</t>
  </si>
  <si>
    <t>FLUCORTA  150ml  syrop</t>
  </si>
  <si>
    <t>FLUOMIZIN 10 mg globulki dopchwowe x 6 szt</t>
  </si>
  <si>
    <t>FORLAX 10gx20 saszetek</t>
  </si>
  <si>
    <t>FORTRANS  74 g X 4saszetki</t>
  </si>
  <si>
    <t>FUCIDIN 2% maść 15 g</t>
  </si>
  <si>
    <t>GASTROTUSS BABY syrop 200 ml</t>
  </si>
  <si>
    <t xml:space="preserve">kg </t>
  </si>
  <si>
    <t>GLUCOZA 75 g substancja</t>
  </si>
  <si>
    <t>HALOPERIDOL 10ml  krople</t>
  </si>
  <si>
    <t>HASCOFUNGIN 1% krem</t>
  </si>
  <si>
    <t xml:space="preserve">HEMOROL 12czopków </t>
  </si>
  <si>
    <t xml:space="preserve">HYDROCORTISONUM  0,5 % krem  15g </t>
  </si>
  <si>
    <t xml:space="preserve">HYDROCORTISONUM  1 % krem  15g </t>
  </si>
  <si>
    <t>HYDROXYZINE 200ml syr.</t>
  </si>
  <si>
    <t>IBUPROFEN 60 mg x 10  czopków</t>
  </si>
  <si>
    <t>IBUPROFEN 125 mg x 10  czopków</t>
  </si>
  <si>
    <t>IBUPROFEN 200 mg x 5  czopków</t>
  </si>
  <si>
    <t>INFECTOSCAB 5% krem 30g</t>
  </si>
  <si>
    <r>
      <t xml:space="preserve">INNOFER  100 ml       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</si>
  <si>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r>
      <t xml:space="preserve">INNOFER BABY krople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</si>
  <si>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</si>
  <si>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</si>
  <si>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</si>
  <si>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</si>
  <si>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</si>
  <si>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</si>
  <si>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KORA DĘBU  x30 saszetek 2 g fix</t>
  </si>
  <si>
    <t>LACRIMAL KROPLE 2x 5 ml</t>
  </si>
  <si>
    <t>LACTULOSE 150ml syrop</t>
  </si>
  <si>
    <t>LATICORT 0,1% 15 g maść</t>
  </si>
  <si>
    <t>LEVOPRONT syrop 0,06g/10 ml a 120 ml</t>
  </si>
  <si>
    <t>LIDOCAINE 38g 10% aerozol</t>
  </si>
  <si>
    <t>LIGNOCAINUM  "A" 30g żel</t>
  </si>
  <si>
    <t>LIGNOCAINUM  "U" 30g żel</t>
  </si>
  <si>
    <t>LORATAN 125ml syrop</t>
  </si>
  <si>
    <t xml:space="preserve">MAŚĆ  RETIMAX  Z VIT  A 1500j.m./g 30 g 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</si>
  <si>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</si>
  <si>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</si>
  <si>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</si>
  <si>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</si>
  <si>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</si>
  <si>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</si>
  <si>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</si>
  <si>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>MONURAL 3 g x 1 szszatka</t>
  </si>
  <si>
    <t xml:space="preserve">MUCOSOLVAN  do inhalacji  100ml </t>
  </si>
  <si>
    <t>NAPROXEN 250mg czopki 10szt.</t>
  </si>
  <si>
    <t>NANO SILVER proszę w sprayu 125 ml</t>
  </si>
  <si>
    <t>NAPROXEN 500 mg czopki 10 szt</t>
  </si>
  <si>
    <t>NEBU -DOSE 3% NACL 5 ml  x30 fiolek</t>
  </si>
  <si>
    <t>NEOMYCIN  0,5%  3g maść do oczu</t>
  </si>
  <si>
    <t>NEOSYNEPHRIN -POS 10 % x 10 ml krople do oczu</t>
  </si>
  <si>
    <t>NITROFURAZON  25g  0.2% maść</t>
  </si>
  <si>
    <t>NITROMINT   AEROSOL  200 dawek</t>
  </si>
  <si>
    <t>NIMESIL 100 mg x 30 saszetek</t>
  </si>
  <si>
    <t>NYSTATYNA 100 000J globulki dopochwowe</t>
  </si>
  <si>
    <t>OEKOLP 0,1%  krem  25 g</t>
  </si>
  <si>
    <t>OTOTALGIN 10g krople do uszu</t>
  </si>
  <si>
    <t xml:space="preserve">OXYCORT 10g maść </t>
  </si>
  <si>
    <t>OXYCORT 55ml aerozol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</si>
  <si>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</si>
  <si>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</si>
  <si>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</si>
  <si>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</si>
  <si>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>Pasta cynkowa 25 % 20 g</t>
  </si>
  <si>
    <t xml:space="preserve">PC 30 V 100 ml płyn do skóry </t>
  </si>
  <si>
    <t>PENTASA  1g 100 ml x 7 sztuk</t>
  </si>
  <si>
    <r>
      <t xml:space="preserve">PENTASA  1g x 28 czopków            </t>
    </r>
    <r>
      <rPr>
        <sz val="10"/>
        <color rgb="FFFF0000"/>
        <rFont val="Arial"/>
        <family val="2"/>
        <charset val="238"/>
      </rPr>
      <t>nie zamieniać</t>
    </r>
  </si>
  <si>
    <t>PIGMENTUM CASTELANI  125g  płyn</t>
  </si>
  <si>
    <t>PIMAFUCIN  100mg x 6 globulek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</si>
  <si>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</si>
  <si>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</si>
  <si>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</si>
  <si>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</si>
  <si>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</si>
  <si>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PROTOPIC 0,03% -10 g</t>
  </si>
  <si>
    <t>RISPOLEPT 1 mg/ml a 100 ml</t>
  </si>
  <si>
    <t>PROTOPIC 0,01% -10 g</t>
  </si>
  <si>
    <t>POSORUTIN  krople do oczu 50 mg/ml a 10 ml</t>
  </si>
  <si>
    <t>POSTERISAN H maść 25 g</t>
  </si>
  <si>
    <t>PROCTO-GLYVENOL 30 g krem doodbytniczy</t>
  </si>
  <si>
    <t>PROCTO-GLYVENOL x 10 czopków</t>
  </si>
  <si>
    <t>PYRANTELUM zawiesina 15 ml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</si>
  <si>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</si>
  <si>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</si>
  <si>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</si>
  <si>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</si>
  <si>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</si>
  <si>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</si>
  <si>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</si>
  <si>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 xml:space="preserve">SMECTA 30saszetek </t>
  </si>
  <si>
    <t>SOFNOLIME 4,5 kg granulat</t>
  </si>
  <si>
    <t>SPIRYTUS 70% SKAŻONY HIBITANEM 0,5%  1 litr TYLKO op 1 litrowe</t>
  </si>
  <si>
    <r>
      <t xml:space="preserve">STICK Off                                     </t>
    </r>
    <r>
      <rPr>
        <sz val="10"/>
        <color rgb="FFFF0000"/>
        <rFont val="Arial"/>
        <family val="2"/>
        <charset val="238"/>
      </rPr>
      <t>bez propanu butanu ,subst.zapachowych i alkoholu</t>
    </r>
  </si>
  <si>
    <t>SULFACETAMIDEx12szt krople do oczu</t>
  </si>
  <si>
    <t>TEGRETOL 250ml zawiesina doustna</t>
  </si>
  <si>
    <t>TOBREX  3,5g  maść do oczu</t>
  </si>
  <si>
    <t xml:space="preserve">TOBROSOPT  5ml krople do oczu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</si>
  <si>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</si>
  <si>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</si>
  <si>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</si>
  <si>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</si>
  <si>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</si>
  <si>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 xml:space="preserve">DEXAFREE X 20 minimsów </t>
  </si>
  <si>
    <t>VENTOLIN  aerozol x 200dawek  tylko Ventolin</t>
  </si>
  <si>
    <t xml:space="preserve"> VIDISIC żel 10 g</t>
  </si>
  <si>
    <t>VIMPAT 100 mg/ml x 200 ml</t>
  </si>
  <si>
    <t>VIRU-POS 3%.maść do oczu 4,5g</t>
  </si>
  <si>
    <t>VITAMINA  A 10 ml  krople</t>
  </si>
  <si>
    <t>VITAMINA D-3  10 ml  krople</t>
  </si>
  <si>
    <t>VITAMINA E 10 ml krople</t>
  </si>
  <si>
    <t>VRATIZOLIN  3g  krem 3%</t>
  </si>
  <si>
    <t>XYZAL 200 ml roztwór doustny</t>
  </si>
  <si>
    <t xml:space="preserve">UROSEPT X 60 tabl </t>
  </si>
  <si>
    <t>ZENTEL zawiesina 0,04g/1ml 20ml</t>
  </si>
  <si>
    <t>Nazwa zaoferowanego preparatu, dawka, postać farmakologiczna, kod EAN</t>
  </si>
  <si>
    <t>ACICLOVIRUM 200 mg/5 ml x 150 ml</t>
  </si>
  <si>
    <r>
      <t>AMBROSOL 30 mg/5 ml  100ml  syrop</t>
    </r>
    <r>
      <rPr>
        <sz val="10"/>
        <color rgb="FFFF0000"/>
        <rFont val="Arial"/>
        <family val="2"/>
        <charset val="238"/>
      </rPr>
      <t xml:space="preserve"> rejestracja od 2 roku życia</t>
    </r>
  </si>
  <si>
    <t xml:space="preserve">SORA FORTE 10 mg/ml 1 tuba  50ml szampon leczniczy </t>
  </si>
  <si>
    <t xml:space="preserve">BISACODYL x 5 czopków </t>
  </si>
  <si>
    <r>
      <t xml:space="preserve">CALCIUM syrop 150ml BEZSMAKOWY -                     </t>
    </r>
    <r>
      <rPr>
        <sz val="10"/>
        <color rgb="FFFF0000"/>
        <rFont val="Arial"/>
        <family val="2"/>
        <charset val="238"/>
      </rPr>
      <t>NIE ZAMIENIAĆ</t>
    </r>
  </si>
  <si>
    <t>CATHEJCIL 12,5 g żel z lidocainą jałowy  x 25 szt</t>
  </si>
  <si>
    <t>CLEMASTINE 100ml syrop</t>
  </si>
  <si>
    <t>CONVULEX syrop 0,05g/1 ml x100 ml</t>
  </si>
  <si>
    <t>LP</t>
  </si>
  <si>
    <t xml:space="preserve">Cena netto </t>
  </si>
  <si>
    <t>VAT</t>
  </si>
  <si>
    <t xml:space="preserve">Wartość brutto </t>
  </si>
  <si>
    <t>Erythromycinum Cusi 0,5 %        5 mg/g 3,5 g maść do oczu</t>
  </si>
  <si>
    <t xml:space="preserve">RAZEM </t>
  </si>
  <si>
    <t>DICOPEG junior 5 g makrogolu x 30 saszetek</t>
  </si>
  <si>
    <t>ESPUMISAN 40 mg/ml krople</t>
  </si>
  <si>
    <t>ESPUMISAN 100 mg/ml krople</t>
  </si>
  <si>
    <r>
      <t xml:space="preserve">FENISTIL 0,1%  20ml krople </t>
    </r>
    <r>
      <rPr>
        <sz val="10"/>
        <color rgb="FFFF0000"/>
        <rFont val="Arial"/>
        <family val="2"/>
        <charset val="238"/>
      </rPr>
      <t xml:space="preserve">rejestracja od 1 miesiąca życia </t>
    </r>
  </si>
  <si>
    <t>FLIXOTIDE 50  mcg/dawkę  x      120 dawek</t>
  </si>
  <si>
    <t>FLIXOTIDE 250 mcg/dawkę x 60 dawek</t>
  </si>
  <si>
    <t>HEPARIN 1000 jm/g żel tuba        50 g</t>
  </si>
  <si>
    <r>
      <t xml:space="preserve">NAPROXEN 1,2 % żel  50g </t>
    </r>
    <r>
      <rPr>
        <sz val="10"/>
        <color rgb="FFFF0000"/>
        <rFont val="Arial"/>
        <family val="2"/>
        <charset val="238"/>
      </rPr>
      <t>rejestracja od 3 roku  zycia</t>
    </r>
  </si>
  <si>
    <r>
      <t xml:space="preserve">NAPROXEN 10 % żel  50g </t>
    </r>
    <r>
      <rPr>
        <sz val="10"/>
        <color rgb="FFFF0000"/>
        <rFont val="Arial"/>
        <family val="2"/>
        <charset val="238"/>
      </rPr>
      <t>rejestracja od 3 roku  zycia</t>
    </r>
  </si>
  <si>
    <r>
      <t xml:space="preserve">NASIVIN 0,01%  5 ml </t>
    </r>
    <r>
      <rPr>
        <sz val="10"/>
        <color rgb="FFFF0000"/>
        <rFont val="Arial"/>
        <family val="2"/>
        <charset val="238"/>
      </rPr>
      <t xml:space="preserve">rejestracja od 3 miesiaca zycia </t>
    </r>
  </si>
  <si>
    <r>
      <t xml:space="preserve">TRAMAL  10ml krople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rejestracja od 1 rż.</t>
    </r>
  </si>
  <si>
    <r>
      <t xml:space="preserve">TORMENTALUM UNIA </t>
    </r>
    <r>
      <rPr>
        <b/>
        <u/>
        <sz val="10"/>
        <color rgb="FFFF0000"/>
        <rFont val="Arial"/>
        <family val="2"/>
        <charset val="238"/>
      </rPr>
      <t>bez dodatku boraksu</t>
    </r>
    <r>
      <rPr>
        <sz val="10"/>
        <rFont val="Arial"/>
        <family val="2"/>
        <charset val="238"/>
      </rPr>
      <t xml:space="preserve">   20  g maść </t>
    </r>
    <r>
      <rPr>
        <sz val="10"/>
        <color rgb="FFFF0000"/>
        <rFont val="Arial"/>
        <family val="2"/>
        <charset val="238"/>
      </rPr>
      <t>NIE ZAMIENIAĆ</t>
    </r>
  </si>
  <si>
    <t>VITAMINUM  C   40 ml krople</t>
  </si>
  <si>
    <t>AMOKSYCYLINA 250 mg/ 5 ml 60 ml</t>
  </si>
  <si>
    <r>
      <t xml:space="preserve">AZYCYNA 200 mg/5 ml  20ml </t>
    </r>
    <r>
      <rPr>
        <sz val="10"/>
        <color rgb="FFFF0000"/>
        <rFont val="Arial"/>
        <family val="2"/>
        <charset val="238"/>
      </rPr>
      <t>NIE ZAMIENIAĆ</t>
    </r>
  </si>
  <si>
    <t>BUDESONID  0,5mg/ml x 20 szt płyn do inhalacji poprawa stanu klinicznego w ciągu kilku godzin</t>
  </si>
  <si>
    <t xml:space="preserve">ZINNAT 250 mg/ml 50 ml  zawiesina NIE ZAMIENIAĆ </t>
  </si>
  <si>
    <t xml:space="preserve">ZINNAT 125 mg/ml 100 ml  zawiesina NIE ZAMIENIAĆ </t>
  </si>
  <si>
    <t xml:space="preserve">CLARITHROMYCIN  125 mg/5 ml100ml </t>
  </si>
  <si>
    <t xml:space="preserve">CLARITHROMYCIN 250 mg/5 ml 100ml </t>
  </si>
  <si>
    <t xml:space="preserve">LACIDOFIL x 60 kaps.                                         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</si>
  <si>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</si>
  <si>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</si>
  <si>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</si>
  <si>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</si>
  <si>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>CETIX gran. Do sporz.zaw.doustnej.                 0,1 g/ 5 ml 60 ml</t>
  </si>
  <si>
    <t>DALACIN C 0,075 g/5 ml 50 ml gran.do sporz.zawiesiny</t>
  </si>
  <si>
    <t>ERDOMED 0,035 g/ ml 100 ml proszek do sporz.zawiesiny doustnej</t>
  </si>
  <si>
    <t xml:space="preserve">RECTODELT 0,1 g x 2 czopki doodbytnicze </t>
  </si>
  <si>
    <t xml:space="preserve">RUPAFIN 1 mg/ml 120 ml roztwór doustny </t>
  </si>
  <si>
    <t>TOBRADEX zawiesina do oczu   3 mg+ 1 mg / ml  5 ml</t>
  </si>
  <si>
    <t>TRILEPTAL 60 mg/ml 250 ml zawiesina doustna</t>
  </si>
  <si>
    <t xml:space="preserve">MERIDOL płyn do płukania jamy istnej z chlorheksydyna 0,2% 300 ml </t>
  </si>
  <si>
    <r>
      <t xml:space="preserve">DICOFLOR BABY krople 5 ml     </t>
    </r>
    <r>
      <rPr>
        <sz val="10"/>
        <color rgb="FFFF0000"/>
        <rFont val="Arial"/>
        <family val="2"/>
        <charset val="238"/>
      </rPr>
      <t>od pierwszych dni zycia, bez konieczności trzymania w lodówce ( zamawijacy dopuszcza suplement diety )</t>
    </r>
  </si>
  <si>
    <r>
      <t xml:space="preserve">rec. Natrium Citricum 1 kg </t>
    </r>
    <r>
      <rPr>
        <sz val="10"/>
        <color rgb="FFFF0000"/>
        <rFont val="Arial"/>
        <family val="2"/>
        <charset val="238"/>
      </rPr>
      <t>NIE ZAMIENIAĆ</t>
    </r>
  </si>
  <si>
    <t>rec. VASELINUM ALBUM 1kg</t>
  </si>
  <si>
    <t>ADRENALINA 300mcg/0,3 ml            amp-strzyk</t>
  </si>
  <si>
    <t xml:space="preserve">AQUA PRO INIECTIONE 10 ml        x100 amp poliet. </t>
  </si>
  <si>
    <t xml:space="preserve">ATROPINE SULPHATE 1 mg / 1 ml x10 amp </t>
  </si>
  <si>
    <t>ATROPINE SULPHATE                 0,5 mg / 1 ml x 10 amp</t>
  </si>
  <si>
    <t xml:space="preserve">BUPIVACAINE 0,5% 20 ml              x 5 fiolek </t>
  </si>
  <si>
    <t>FENTANYL 0,5 mg / 10 ml               x 50 AMP.</t>
  </si>
  <si>
    <t>FUROSEMIDE 20 mg / 2 ml             x 50 amp</t>
  </si>
  <si>
    <t>HALOPERIDOL 5 mg / 1 ml               x 10 amp</t>
  </si>
  <si>
    <r>
      <t xml:space="preserve">IBUPROFEN FORTE  200mg/5 ml 100 ml zaw.doust.                </t>
    </r>
    <r>
      <rPr>
        <sz val="10"/>
        <color rgb="FFFF0000"/>
        <rFont val="Arial"/>
        <family val="2"/>
        <charset val="238"/>
      </rPr>
      <t>Rejestracja od 3-go miesiaca życia</t>
    </r>
    <r>
      <rPr>
        <sz val="10"/>
        <color theme="1"/>
        <rFont val="Arial"/>
        <family val="2"/>
        <charset val="238"/>
      </rPr>
      <t xml:space="preserve">                                                              </t>
    </r>
  </si>
  <si>
    <r>
      <t>FENTANYL 0,1 mg / 2 ml      x  50 amp.  r-r do wstrzykiwań</t>
    </r>
    <r>
      <rPr>
        <sz val="10"/>
        <color rgb="FFFF0000"/>
        <rFont val="Arial"/>
        <family val="2"/>
        <charset val="238"/>
      </rPr>
      <t xml:space="preserve"> podanie dożylne,zewnatrzoponowe,  podpajeczynówkowe,podskórne</t>
    </r>
  </si>
  <si>
    <r>
      <t xml:space="preserve">FUROSEMIDE 20 mg / 2 ml             x 5 amp  </t>
    </r>
    <r>
      <rPr>
        <sz val="10"/>
        <color rgb="FFFF0000"/>
        <rFont val="Arial"/>
        <family val="2"/>
        <charset val="238"/>
      </rPr>
      <t>nie zamieniać</t>
    </r>
  </si>
  <si>
    <r>
      <t>CEFTAZIDIME 1g fiolka proszek do wstrzykiwań domięśniowych, dożylnych i infuzji.</t>
    </r>
    <r>
      <rPr>
        <sz val="10"/>
        <color rgb="FFFF0000"/>
        <rFont val="Arial"/>
        <family val="2"/>
        <charset val="238"/>
      </rPr>
      <t xml:space="preserve"> Po rozpuszczeniu musi zachowywać trwałość przez 24 h w temp  2-8 st C</t>
    </r>
  </si>
  <si>
    <r>
      <t xml:space="preserve">BUPIVACAINE 0,5 %WZFspinal HEAVY 4ml,INJ. X 5fiolek.                 </t>
    </r>
    <r>
      <rPr>
        <sz val="10"/>
        <color rgb="FFFF0000"/>
        <rFont val="Arial"/>
        <family val="2"/>
        <charset val="238"/>
      </rPr>
      <t>nie zamieniać roztwór hiperbaryczny</t>
    </r>
  </si>
  <si>
    <t xml:space="preserve">LIDOCAINE 1%  2 ml  x 10 amp </t>
  </si>
  <si>
    <t>LIDOCAINE 1% 20 ml  x 5 fiolek</t>
  </si>
  <si>
    <t xml:space="preserve">LIDOCAINE 2%  20 ml  x 5 fiolek </t>
  </si>
  <si>
    <t xml:space="preserve">LIGNOCAINUM 2%  2 ml x 10 amp </t>
  </si>
  <si>
    <t>METOCLOPRAMIDE 10mg / 2 ml     x 5 amp</t>
  </si>
  <si>
    <t>METRONIDAZOLE 0,5% 100ml        X 1 but</t>
  </si>
  <si>
    <t>METRONIDAZOLE 100mg / 20 ml     x 10 amp</t>
  </si>
  <si>
    <r>
      <t xml:space="preserve">MIDANIUM  15 mg / 3 ml  x 5 amp    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</si>
  <si>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r>
      <t xml:space="preserve">MIDANIUM 5 mg  /1 ml  x 10 amp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</si>
  <si>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t>PHENAZOLINUM  0,1 g / 2 ml          x 10amp</t>
  </si>
  <si>
    <t>PIRACETAM  1g / 5 ml  x 12 amp</t>
  </si>
  <si>
    <t>POLTRAM  50 mg / 1 ml x 5 amp</t>
  </si>
  <si>
    <t>POLTRAM 100 mg/2 ml x 5 amp</t>
  </si>
  <si>
    <t>PROPRANOLOL  1 mg / 1 ml          x 10 amp</t>
  </si>
  <si>
    <r>
      <t xml:space="preserve">PYRALGIN  1 g / 2 ml x 5 amp                            </t>
    </r>
    <r>
      <rPr>
        <sz val="10"/>
        <color rgb="FFFF0000"/>
        <rFont val="Arial"/>
        <family val="2"/>
        <charset val="238"/>
      </rPr>
      <t>wymagana możliwość mieszania z tramadolem</t>
    </r>
  </si>
  <si>
    <t>SALBUTAMOL  0,5 mg / 1 ml          x 10 amp</t>
  </si>
  <si>
    <t xml:space="preserve">VITAMINUM B-12  500mcg/ml          x 5amp 2 ml </t>
  </si>
  <si>
    <t>POLOPIRYNA S  300 mg                x 20 tabletek</t>
  </si>
  <si>
    <t>NALOXONE HYDROCHLORIDE     0,4 mg / 1 ml x 10 amp</t>
  </si>
  <si>
    <t xml:space="preserve">MORPHINI  SULFAS SPINAL 0,1%  2 ml  x 10 amp </t>
  </si>
  <si>
    <r>
      <t xml:space="preserve">rec. HASCOBAZA 0,5 kg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</si>
  <si>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 Natrium Phosphoricum bibasicum 100 g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</si>
  <si>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rec.Argentum Nitricum 25 g </t>
    </r>
    <r>
      <rPr>
        <sz val="10"/>
        <color rgb="FFFF0000"/>
        <rFont val="Arial"/>
        <family val="2"/>
        <charset val="238"/>
      </rPr>
      <t xml:space="preserve">   NIE ZAMIENIAĆ</t>
    </r>
  </si>
  <si>
    <r>
      <t xml:space="preserve">rec. Cacao Oleum 100 g        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</si>
  <si>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Eucerini 250 g                 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</si>
  <si>
    <r>
      <t xml:space="preserve">rec. Ureum 50 g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</si>
  <si>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Gentamicini Sulfas 5 g       </t>
    </r>
    <r>
      <rPr>
        <sz val="10"/>
        <color rgb="FFFF0000"/>
        <rFont val="Arial"/>
        <family val="2"/>
        <charset val="238"/>
      </rPr>
      <t xml:space="preserve">Nie zamieniac </t>
    </r>
  </si>
  <si>
    <r>
      <t xml:space="preserve">rec. Lactosum 50 g                 </t>
    </r>
    <r>
      <rPr>
        <sz val="10"/>
        <color rgb="FFFF0000"/>
        <rFont val="Arial"/>
        <family val="2"/>
        <charset val="238"/>
      </rPr>
      <t>NIE ZAMIENIAĆ</t>
    </r>
  </si>
  <si>
    <r>
      <t>rec. Hydrocortisonum 5 g</t>
    </r>
    <r>
      <rPr>
        <sz val="10"/>
        <color rgb="FFFF0000"/>
        <rFont val="Arial"/>
        <family val="2"/>
        <charset val="238"/>
      </rPr>
      <t xml:space="preserve">          NIE ZAMIENIAĆ </t>
    </r>
  </si>
  <si>
    <r>
      <t>rec. Ungeuntum Choletesteroli  500g   N</t>
    </r>
    <r>
      <rPr>
        <sz val="10"/>
        <color rgb="FFFF0000"/>
        <rFont val="Arial"/>
        <family val="2"/>
        <charset val="238"/>
      </rPr>
      <t xml:space="preserve">ie zamieniać </t>
    </r>
  </si>
  <si>
    <r>
      <t xml:space="preserve">rec. Acidum Boricum 25 g       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</si>
  <si>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Natrium Phosphoricum monobasicum 25 g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</si>
  <si>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 Nystatinum 5 g                </t>
    </r>
    <r>
      <rPr>
        <sz val="10"/>
        <color rgb="FFFF0000"/>
        <rFont val="Arial"/>
        <family val="2"/>
        <charset val="238"/>
      </rPr>
      <t xml:space="preserve">Nie zamieniać </t>
    </r>
  </si>
  <si>
    <t>ELIDEL 10 mg/g 15 g krem</t>
  </si>
  <si>
    <t>IPRIXON NEB 0,5 mg bromku ipratropium + 2,5 mg salbutamolu 20 amp a 2 ml</t>
  </si>
  <si>
    <t>Zamówienie częściowe nr 10</t>
  </si>
  <si>
    <t>ACC clasic 20 mg/ml roztwór doustny</t>
  </si>
  <si>
    <t xml:space="preserve">MIDANIUM 5 mg/5 ml x 10 amp </t>
  </si>
  <si>
    <t>NATRIUM CHLORATUM 0,9% 10 ml x 100 amp poliet.</t>
  </si>
  <si>
    <t>ANTHITROMBIN III 500 J.M. INJ.10 ml</t>
  </si>
  <si>
    <t xml:space="preserve">CLEMASTINUM 1 mg/ml x 5 amp a 2 ml r-r do wstrzykiwań </t>
  </si>
  <si>
    <t xml:space="preserve">Zamówienie częściowe nr 11 </t>
  </si>
  <si>
    <t>CLONAZEPAM 1 mg / 1 ml x10amp</t>
  </si>
  <si>
    <t>COLISTIN  1 000 000 IU              X   20 fiolek</t>
  </si>
  <si>
    <t xml:space="preserve">DOBUTAMINUM  0,25 g x 1 fiolka </t>
  </si>
  <si>
    <t>DOXYCYCLINE 0,02 g/ mk x 10 amp a 5 ml</t>
  </si>
  <si>
    <t>HYPNOMIDATE 20 mg / 10 ml x 5 amp</t>
  </si>
  <si>
    <t>PENCILLINUM  CRYSTALLISATUM  1 mln   fiolka</t>
  </si>
  <si>
    <t>PENICILLINUM  CRYSTALLISATUM  3 mln  fiolka</t>
  </si>
  <si>
    <t>SYNTARPEN 1 g</t>
  </si>
  <si>
    <t>TAROMENTIN 600 mg X 1 fiolka</t>
  </si>
  <si>
    <t>TAROMENTIN 1200 mg x 1 fiolka</t>
  </si>
  <si>
    <t>fiol.</t>
  </si>
  <si>
    <t>GENSULIN N 300j.m./3 ml x5 wkładów</t>
  </si>
  <si>
    <t>GENSULIN R 1000J.M. /10 ML 1 fiolka</t>
  </si>
  <si>
    <t>GENSULIN R 300j.m./3 ml x5 wkładów</t>
  </si>
  <si>
    <t>AMOKSYCYLINA 500 mg/5 ml 60 ml</t>
  </si>
  <si>
    <t>AMOKSIKLAV 400mg+57mg /5 ml 70 ml proszek do zaw.</t>
  </si>
  <si>
    <t>AUGMENTIN 875 mg Amoxicillinum.+125 mg Ac.Clavulon. x14 tabl</t>
  </si>
  <si>
    <r>
      <t xml:space="preserve">CARBO Medicinalis   300 mg x 20 tabletek </t>
    </r>
    <r>
      <rPr>
        <sz val="10"/>
        <color rgb="FFFF0000"/>
        <rFont val="Arial"/>
        <family val="2"/>
        <charset val="238"/>
      </rPr>
      <t>wymagana postać tabletek -        NIE ZAMIENIAC !!!</t>
    </r>
  </si>
  <si>
    <t xml:space="preserve">CLONAZEPAM 0,5 mg x 30 tabl </t>
  </si>
  <si>
    <t xml:space="preserve">CLONAZEPAM 2 mg x 30 tabl. </t>
  </si>
  <si>
    <t xml:space="preserve">DOXYCYCLINE 0,1 x 10 tabletek </t>
  </si>
  <si>
    <t xml:space="preserve">ESTAZOLAM 2 mg x 20 tabl. </t>
  </si>
  <si>
    <t>RIFAMPICYNA+IZONIAZYD 150mg+300mg kaps.</t>
  </si>
  <si>
    <t>RIFAMPICYNA + IZONIAZYD 100mg+150 mg kaps</t>
  </si>
  <si>
    <t xml:space="preserve">RIFAMPICYNA 150 mg x 100 kaps </t>
  </si>
  <si>
    <t xml:space="preserve">RIFAMPICYNA 300 mg x 100 kaps </t>
  </si>
  <si>
    <t>DEXAPOLCORT N aerozol na skórę</t>
  </si>
  <si>
    <t>DEXAPOLCORT  aerozol na skórę</t>
  </si>
  <si>
    <t>NEOMYCIN 55ml aerozol</t>
  </si>
  <si>
    <t xml:space="preserve">FLUCONAZOLE 0,1 g / 50 m   x 10 but </t>
  </si>
  <si>
    <t>FLUCONAZOLE 0,2 g / 100 ml                        x 10 but</t>
  </si>
  <si>
    <t>KALIUM CHLORATUM 15%  10 ml x 20 amp system bezigłowy</t>
  </si>
  <si>
    <t>ROCURONIUM  50 mg / 5 ml x 10 fiol</t>
  </si>
  <si>
    <t>ROCURONIUM 100 mg / 10 ml x10fiol</t>
  </si>
  <si>
    <t>IMIPENEM /CILASTATIN  500mg+500 mg fiolka 20 ml</t>
  </si>
  <si>
    <t xml:space="preserve">MEROPENEM 1 g x 10 fiolek </t>
  </si>
  <si>
    <t>MEROPENEM 0,5 g                   x 10 fiolek/op</t>
  </si>
  <si>
    <t>PARACETAMOL  0,5 g / 50 ml x 10 fiolka</t>
  </si>
  <si>
    <t>PARACETAMOL  1 g / 100 ml x10 fiolka</t>
  </si>
  <si>
    <r>
      <t xml:space="preserve">NYSTATYNA 100 000 IU/ml 5 g proszek do sporz. Zawiesiny doustnej. </t>
    </r>
    <r>
      <rPr>
        <sz val="10"/>
        <color rgb="FFFF0000"/>
        <rFont val="Arial"/>
        <family val="2"/>
        <charset val="238"/>
      </rPr>
      <t>NIE WYMAGAJĄCA PRZECHOWYWANIA W LODÓWCE</t>
    </r>
    <r>
      <rPr>
        <sz val="10"/>
        <rFont val="Arial"/>
        <family val="2"/>
        <charset val="238"/>
      </rPr>
      <t xml:space="preserve"> </t>
    </r>
  </si>
  <si>
    <t>FLUMAZENIL 0,5 mg/5 ml x 5 amp</t>
  </si>
  <si>
    <t>CEFEPIME 1 g/20 ml x10 fiolek</t>
  </si>
  <si>
    <t>KLIMICIN 0,3 g / 2 ml x 5 fiol</t>
  </si>
  <si>
    <t>KLIMICIN 0,6 g / 4 ml x 5 fiol</t>
  </si>
  <si>
    <t>LINEZOLID 2mg/ml                     x 10 but/worków a 300 ml</t>
  </si>
  <si>
    <t>ONDANSETRON 4 mg/2 ml x 5 ampułek</t>
  </si>
  <si>
    <r>
      <t xml:space="preserve">METAMIZOLE KABI              1000 mg/2 ml x 10 amp </t>
    </r>
    <r>
      <rPr>
        <sz val="10"/>
        <color rgb="FFFF0000"/>
        <rFont val="Arial"/>
        <family val="2"/>
        <charset val="238"/>
      </rPr>
      <t xml:space="preserve">rejestracja od 3 miesiąca życia </t>
    </r>
  </si>
  <si>
    <t>PIPERACILLIN/TAZOBACTAM 2g+0,25   50 ml x 10 fiolek</t>
  </si>
  <si>
    <t>PIPERACILLIN/TAZOBACTAM 4g+0,5   50 ml x10 fiolek</t>
  </si>
  <si>
    <t>PROPOFOL 1%  MCT/LCT 20 ml x 5 amp</t>
  </si>
  <si>
    <t>PROPOFOL 2 % 50ml MCT/LCT x 1 fiolka</t>
  </si>
  <si>
    <t>UNASYN 750 mg fiolka</t>
  </si>
  <si>
    <t>Opis przedmiotu zamówienia</t>
  </si>
  <si>
    <t>ilość oferowana</t>
  </si>
  <si>
    <t>Cena jedn.              netto</t>
  </si>
  <si>
    <t>Wartość netto [zł]</t>
  </si>
  <si>
    <t>VAT %</t>
  </si>
  <si>
    <t>Wartość brutto [zł]</t>
  </si>
  <si>
    <t>Kompletna dieta do żywienia dojelitowego dla dzieci w wieku 1-12 lat, normokaloryczna, bezbłonnikowa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</si>
  <si>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normokaloryczna, z dodatkiem błonnika,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</si>
  <si>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bogatokaloryczna, bezresztkowa, o osmolarności do 345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</si>
  <si>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bogatorkaloryczna, z dodatkiem błonnika, o osmolarności 345 mosmol/l, o smaku neutralnym, zawierająca tłuszcze LCT, MCT i ω-3 kwasy tłuszczowe, wzbogacone w karnitynę, taurynę, cholinę i inozytol, w worku zabezpieczonym samozasklepiającą się membraną o pojemności 500 ml</t>
  </si>
  <si>
    <t>Zestaw do podawania diet dojelitowych w opakowaniach  miekkich  typu worek  przez pompę Amika o długości 250 cm z komorą kroplową, zamykanym kranikiem do podawania leków, zakończony portem do zgłębników typu ENFit. Wolny od lateksu i DEHP.</t>
  </si>
  <si>
    <t>Zestaw do podawania diet dojelitowych, uniwersalny do opakowań typu worek lub butelka metodą grawitacji  o długości 190 cm z komorą kroplową, zamykanym kranikiem do podawania leków, zakończony portem do zgłębników typu ENFit. Wolny od lateksu i DEHP.</t>
  </si>
  <si>
    <t>Zestaw do podawania diet dojelitowych, uniwersalny do opakowań typu worek lub butelka przez pompę Amika o długości 250 cm z komorą kroplową, zamykanym kranikiem do podawania leków, zakończony portem do zgłębników typu ENFit. Wolny od lateksu i DEHP.</t>
  </si>
  <si>
    <t>Zamówienie częściowe nr 12</t>
  </si>
  <si>
    <t>Producent /               Nazwa Handlowa/       Numer Katalogowy/kod EAN</t>
  </si>
  <si>
    <t>SYNTARPEN 2 g</t>
  </si>
  <si>
    <t>LINEZOLIDUM 600 mg x 10 tabl</t>
  </si>
  <si>
    <r>
      <t xml:space="preserve">AMPICILLIN 0,5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</si>
  <si>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r>
      <t xml:space="preserve">AMPICILLIN 1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</si>
  <si>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r>
      <t xml:space="preserve">AMPICILLIN 2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</si>
  <si>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t>AMBROXOL  15 mg / 2 ml  x10 amp</t>
  </si>
  <si>
    <t>Bridion 100 mg/2 ml x 10 fiolek</t>
  </si>
  <si>
    <t>ATRACURINI BESILAS 0,01g/ml amp po 5 ml x 5 amp</t>
  </si>
  <si>
    <t xml:space="preserve">ACICLOVIR 0,25 g x 5 fiolek           </t>
  </si>
  <si>
    <t>EXACYL 0,5 mg/5 ml x 5 amp</t>
  </si>
  <si>
    <t xml:space="preserve">EBRANTIL  25 mg / 5 ml x 5amp </t>
  </si>
  <si>
    <t>FRAGMIN 2 500 jm/0,2 ml x 10 amp-strzyk</t>
  </si>
  <si>
    <t>FRAGMIN 5 000 jm/0,2 ml x10 amp-strzyk</t>
  </si>
  <si>
    <t>FRAGMIN 7 500jm/0,3 ml x10 amp-strzyk</t>
  </si>
  <si>
    <t xml:space="preserve">KETAMINE 0,5 g / 10 ml x 5 fiolek </t>
  </si>
  <si>
    <t>KETAMINE 200mg /20 ml x 5 fiol</t>
  </si>
  <si>
    <t>MILGAMMA X 5 amp</t>
  </si>
  <si>
    <t>NALPAIN 10 mg/ml                  x10 amp 2 ml</t>
  </si>
  <si>
    <t>PROSTIN VR  0,5 mg / 1 ml x 5amp</t>
  </si>
  <si>
    <t>KANAVIT  10 mg / 1 ml x 10 amp</t>
  </si>
  <si>
    <t>ZAVICEFTA 2g+0,5 g x 10 fiolek</t>
  </si>
  <si>
    <t xml:space="preserve">ZINFORO 600 mg proszek do sporz. koncentratu r-ru do infuzji x 10 fiolek </t>
  </si>
  <si>
    <t>VORICONAZOLUM 200 mg proszek do sporz. r-ru do infuzji x 1 fiolka</t>
  </si>
  <si>
    <t>XYDALBA 500 mg proszek do sporz. koncentratu r-ru do infuzji x 1 fiolka</t>
  </si>
  <si>
    <t xml:space="preserve">Wartośc netto </t>
  </si>
  <si>
    <t>ADENOCOR  6mg / 2 ml x 6 amp</t>
  </si>
  <si>
    <t>ALDACTONE  200 mg x 10 amp</t>
  </si>
  <si>
    <t>BERIPLEX koncentrat zespołu protrombiny 500j x1 zestaw proszek + rozpuszczalnik</t>
  </si>
  <si>
    <t>BENZETACIL 1,2 mlnj.m. proszek + rozpuszczalnik do sporządzenia zawiesiny do wstrzykiwań</t>
  </si>
  <si>
    <t>fiolek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</si>
  <si>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</si>
  <si>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</si>
  <si>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</si>
  <si>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CELESTONE  4 mg/1ml x 1 amp</t>
  </si>
  <si>
    <t>CUROSURF 1,5 ml x 2 fiolki</t>
  </si>
  <si>
    <t>EPANUTIN  250 mg /5 ml x5 fiolek</t>
  </si>
  <si>
    <t xml:space="preserve">GAMM ANTY HBS 180 j.m./1 ml </t>
  </si>
  <si>
    <t xml:space="preserve">GAMM ANTY HBS 200 j.m./1 ml </t>
  </si>
  <si>
    <t>GANCICLOVIR 0,5 g  fiolka</t>
  </si>
  <si>
    <t>GENTAMYCIN  KRKA 40 mg/1 ml x10amp /iv,im/</t>
  </si>
  <si>
    <t>GENTAMYCIN  KRKA 80 mg/2 ml x10amp /iv,im/</t>
  </si>
  <si>
    <t>KEPPRA  500mg/5 ml x 10 fiolek</t>
  </si>
  <si>
    <t>GLUCAGON  1 mg  fiolka</t>
  </si>
  <si>
    <t>KONAKION 2 mg/0,2 ml x 5 amp</t>
  </si>
  <si>
    <t xml:space="preserve">BINOCRIT roztwór do wstrzykiwań        1 000 j.m./0,5ml [x6 amp.-strz.            po 0,5 ml </t>
  </si>
  <si>
    <t>NOVOSEVEN 1 mg/50Kj.m/ fiolka + rozp.</t>
  </si>
  <si>
    <t>OKSYNORM 10 mg  1ml x10 amp</t>
  </si>
  <si>
    <t>OKSYNORM 20 mg w 2 ml x 10 amp</t>
  </si>
  <si>
    <r>
      <rPr>
        <sz val="10"/>
        <rFont val="Arial"/>
        <family val="2"/>
        <charset val="238"/>
      </rPr>
      <t xml:space="preserve">ORNITHINE 5 g / 10 ml x 10 amp       HEPA-MERZ  </t>
    </r>
    <r>
      <rPr>
        <sz val="10"/>
        <color rgb="FFFF0000"/>
        <rFont val="Arial"/>
        <family val="2"/>
        <charset val="238"/>
      </rPr>
      <t>NIE ZAMIENIAĆ</t>
    </r>
  </si>
  <si>
    <r>
      <t xml:space="preserve">OXYTOCIN 5 jm / 1 ml x 10  amp        wymagane przechowywanie w temeperaturze </t>
    </r>
    <r>
      <rPr>
        <b/>
        <sz val="10"/>
        <color theme="1"/>
        <rFont val="Arial"/>
        <family val="2"/>
        <charset val="238"/>
      </rPr>
      <t>do 25</t>
    </r>
    <r>
      <rPr>
        <b/>
        <sz val="10"/>
        <color theme="1"/>
        <rFont val="Calibri"/>
        <family val="2"/>
        <charset val="238"/>
      </rPr>
      <t>°</t>
    </r>
    <r>
      <rPr>
        <b/>
        <sz val="10"/>
        <color theme="1"/>
        <rFont val="Arial"/>
        <family val="2"/>
        <charset val="238"/>
      </rPr>
      <t>C</t>
    </r>
    <r>
      <rPr>
        <sz val="10"/>
        <color theme="1"/>
        <rFont val="Arial"/>
        <family val="2"/>
        <charset val="238"/>
      </rPr>
      <t>, brak etanolu i NaOH w składzie preparatu</t>
    </r>
  </si>
  <si>
    <r>
      <rPr>
        <sz val="10"/>
        <color theme="1"/>
        <rFont val="Arial"/>
        <family val="2"/>
        <charset val="238"/>
      </rPr>
      <t>PABAL  0,1 mg / 1 ml x 5 amp</t>
    </r>
    <r>
      <rPr>
        <sz val="10"/>
        <color rgb="FFFF0000"/>
        <rFont val="Arial"/>
        <family val="2"/>
        <charset val="238"/>
      </rPr>
      <t>, zamawiajacy wymaga aby lek zawierajacy subs. Czynna karbetocyna mógł być przechowywany bez ograniczeń czasowych w temp. Pokojowej do końca daty ważności zgodnie z ChPL</t>
    </r>
  </si>
  <si>
    <t>SPASMALGON 5 ml x10 amp</t>
  </si>
  <si>
    <t>THEOSPIREX  200 mg/10 ml x 5 amp</t>
  </si>
  <si>
    <t>TORECAN  6,5 mg / 1 ml x 5 amp</t>
  </si>
  <si>
    <t>TARGOCID 200 mg  fiolka</t>
  </si>
  <si>
    <t>TARGOCID 400 mg  fiolka</t>
  </si>
  <si>
    <t>TRACTOCILE 37,5 mg/ 5 ml koncentrat do sporządzania roztwotu do infuzji</t>
  </si>
  <si>
    <t>TRANSTEC 70 ug/h system transdermalny x 5 plastrów</t>
  </si>
  <si>
    <t>TRANSTEC 52,5 mcg/h system transdermalny x 5 plastrów</t>
  </si>
  <si>
    <t>TRANSTEC 35ug/h system transdermalny x 5 plastrów</t>
  </si>
  <si>
    <t>TRACTOCILE 6,75 mg/ 0,9 ml roztwór do infuzji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</si>
  <si>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</si>
  <si>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</si>
  <si>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</si>
  <si>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</si>
  <si>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</si>
  <si>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Prepidil
żel do szyjki macicy; 0,5 mg/3 g; 1 strzykawka 3 g</t>
  </si>
  <si>
    <t>SANDOSTATIN 0,1/1 ML X 5 amp</t>
  </si>
  <si>
    <r>
      <t xml:space="preserve">CYCLONAMINA 12,5%  2 ml x 5 amp          </t>
    </r>
    <r>
      <rPr>
        <sz val="10"/>
        <color rgb="FFFF0000"/>
        <rFont val="Arial"/>
        <family val="2"/>
        <charset val="238"/>
      </rPr>
      <t>NIE ZAMIENIAĆ</t>
    </r>
  </si>
  <si>
    <t>CYCLONAMINA 12,5%  2 ml x 50 amp</t>
  </si>
  <si>
    <t>DESFERAL 500 mgx 10 fiolek</t>
  </si>
  <si>
    <t>DEPO MEDROL 40 mg/ml x 1 fiolka</t>
  </si>
  <si>
    <t xml:space="preserve">GASTROGRAFIN 100 ml x 10 fiol </t>
  </si>
  <si>
    <t>BETALOC  5 mg / 5 ml x 5 amp</t>
  </si>
  <si>
    <t>CHLORSUCCILIN   0,2 g x 10 fiolek</t>
  </si>
  <si>
    <t>CORHYDRON 25mg/ml x 5 amp</t>
  </si>
  <si>
    <t>CORHYDRON 100 mg/2 ml x 5a mp</t>
  </si>
  <si>
    <t>DEXAVEN 4mg/1 ml x 10 amp</t>
  </si>
  <si>
    <t>DEXAVEN 8mg/2 ml x 10 amp</t>
  </si>
  <si>
    <t>GLUCOSUM 30% wodny roztwór glukozy  0,7 ml x 100 amp</t>
  </si>
  <si>
    <t>GLUCOZA 20% 10 ml x 10 amp</t>
  </si>
  <si>
    <t xml:space="preserve">GLYCERYL TRINITRATE 10 mg / 10ml           x 10 amp </t>
  </si>
  <si>
    <t>HYDROXYZINUM 100mg/2 ml x 5 ampułek</t>
  </si>
  <si>
    <t>VITAMINUM  B-1  25 mg / 1 ml x 10 amp</t>
  </si>
  <si>
    <t>VITAMNUM B-6 50mg/2 ml x5 amp</t>
  </si>
  <si>
    <t>Zamówienie częściowe nr 7</t>
  </si>
  <si>
    <t xml:space="preserve">CLARITHROMYCIN  500mg  fiolka </t>
  </si>
  <si>
    <t>NIVALIN 0,0025g/1 ml x 10 amp</t>
  </si>
  <si>
    <t xml:space="preserve">Caspofunginum 50 mg 1 fiolka </t>
  </si>
  <si>
    <t xml:space="preserve">Caspofunginum 70 mg 1 fiolka </t>
  </si>
  <si>
    <t>MICAFUNGINUM 50 mg 1 fiolka</t>
  </si>
  <si>
    <t>PREOP  200 ml płyn x 4 butelki/op</t>
  </si>
  <si>
    <t>OSELTAMIVIR /TAMIFLU/ 30 mg x 10 kapsułek</t>
  </si>
  <si>
    <t>NOVISTIG 0,5 mg + 2,5 mg / 1 ml x 10 amp   r-r do wstrzykiwań</t>
  </si>
  <si>
    <t>LINEZOIDUM 200 mg/ 100 ml x 10 worków 100 ml r-r do infuzji</t>
  </si>
  <si>
    <t>PARACETAMOL  0,5 g / 50 ml x 10 but</t>
  </si>
  <si>
    <t>PARACETAMOL  1 g / 100 ml  x10 but</t>
  </si>
  <si>
    <t>CLEXANE 20 mg /0,2 ml x 10 amp-strzyk</t>
  </si>
  <si>
    <t>CLEXANE 40 mg/0,4 ml x 10 amp-strzyk</t>
  </si>
  <si>
    <t>CLEXANE 60 mg/0,6 ml x 10 amp-strzyk</t>
  </si>
  <si>
    <t>CLEXANE 80 mg/0,8 ml x 10 amp-strzyk</t>
  </si>
  <si>
    <r>
      <t xml:space="preserve">AMPICILLIN 500 mg x 10 fiolek </t>
    </r>
    <r>
      <rPr>
        <sz val="10"/>
        <color rgb="FFFF0000"/>
        <rFont val="Arial"/>
        <family val="2"/>
        <charset val="238"/>
      </rPr>
      <t>możliwe rozcieńczenie 0,9% NaCl potwierdzone w ChPl</t>
    </r>
  </si>
  <si>
    <r>
      <t xml:space="preserve">AMPICILLIN 1000 mg x 1 </t>
    </r>
    <r>
      <rPr>
        <sz val="10"/>
        <color rgb="FFFF0000"/>
        <rFont val="Arial"/>
        <family val="2"/>
        <charset val="238"/>
      </rPr>
      <t>fiolka możliwe rozcieńczenie 0,9% NaCl potwierdzone w ChPl</t>
    </r>
  </si>
  <si>
    <r>
      <t>AMPICILLIN 2000 mg x 1 fiolka</t>
    </r>
    <r>
      <rPr>
        <sz val="10"/>
        <color rgb="FFFF0000"/>
        <rFont val="Arial"/>
        <family val="2"/>
        <charset val="238"/>
      </rPr>
      <t xml:space="preserve"> możliwe rozcieńczenie 0,9% NaCl potwierdzone w ChPl</t>
    </r>
  </si>
  <si>
    <t>UWAGA : Wslazane przez Zamawiającego marki lub nazwy handlowe określają klasę produktu, będącego przedmiotem zamówienia i słuzy ustaleniu standardu, a nie wskazuje na konkretny produkt lub konkretnego producenta. Zaoferowane produkty powinny być o tej samej lub wyższej jakości i parametrach.</t>
  </si>
  <si>
    <t>LEKI CITO : POZ. 1,6,9,10</t>
  </si>
  <si>
    <t>LEKI CITO : POZ. 41,49</t>
  </si>
  <si>
    <t>LEKI NA CITO : POZ. 17,40,52,53,54,55,69,70,71,72</t>
  </si>
  <si>
    <t>LEKI NA CITO : POZ. 3,9,21,28,30,33</t>
  </si>
  <si>
    <t>3. 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</si>
  <si>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 </t>
  </si>
  <si>
    <t>3.Wykonawcy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</t>
  </si>
  <si>
    <t>Załącznik nr 2 do SWZ
Załącznik nr 1 do Umowy</t>
  </si>
  <si>
    <r>
      <t xml:space="preserve">RESOURCE JUNIOR dieta w proszku o smaku waniliowym </t>
    </r>
    <r>
      <rPr>
        <sz val="10"/>
        <color rgb="FF00B050"/>
        <rFont val="Arial"/>
        <family val="2"/>
        <charset val="238"/>
      </rPr>
      <t>400 g</t>
    </r>
  </si>
  <si>
    <t>Zamówienie częściowe nr 5 PO ZMIANIE</t>
  </si>
  <si>
    <r>
      <t xml:space="preserve">CIPROFLOXACINE </t>
    </r>
    <r>
      <rPr>
        <strike/>
        <sz val="10"/>
        <color rgb="FF00B050"/>
        <rFont val="Arial"/>
        <family val="2"/>
        <charset val="238"/>
      </rPr>
      <t>1000</t>
    </r>
    <r>
      <rPr>
        <sz val="10"/>
        <color rgb="FF00B050"/>
        <rFont val="Arial"/>
        <family val="2"/>
        <charset val="238"/>
      </rPr>
      <t xml:space="preserve"> 100</t>
    </r>
    <r>
      <rPr>
        <sz val="10"/>
        <rFont val="Arial"/>
        <family val="2"/>
        <charset val="238"/>
      </rPr>
      <t xml:space="preserve"> mg/10 ml x5 amp</t>
    </r>
  </si>
  <si>
    <t>Zamówienie częściowe nr 6 PO ZMIANIE</t>
  </si>
  <si>
    <r>
      <t xml:space="preserve"> ULTIVA 1 mg/ml proszek do sporządzania roztworu do wstrzykiwań i infuzji; </t>
    </r>
    <r>
      <rPr>
        <strike/>
        <sz val="10"/>
        <color rgb="FF00B050"/>
        <rFont val="Arial"/>
        <family val="2"/>
        <charset val="238"/>
      </rPr>
      <t xml:space="preserve">2 mg </t>
    </r>
    <r>
      <rPr>
        <sz val="10"/>
        <color rgb="FF00B050"/>
        <rFont val="Arial"/>
        <family val="2"/>
        <charset val="238"/>
      </rPr>
      <t>1 mg</t>
    </r>
    <r>
      <rPr>
        <sz val="10"/>
        <rFont val="Arial"/>
        <family val="2"/>
        <charset val="238"/>
      </rPr>
      <t>; 5 fiol</t>
    </r>
  </si>
  <si>
    <r>
      <t xml:space="preserve">TEGRETOL 400 mg x 50 tabletek o </t>
    </r>
    <r>
      <rPr>
        <sz val="10"/>
        <color rgb="FF00B050"/>
        <rFont val="Arial"/>
        <family val="2"/>
        <charset val="238"/>
      </rPr>
      <t>zmodyfikowanym uwalnianiu</t>
    </r>
  </si>
  <si>
    <t>Zamówienie częściowe nr 8 PO ZMIANIE</t>
  </si>
  <si>
    <r>
      <t xml:space="preserve">TANTUM VERDE 1,5 mg /ml aerozol </t>
    </r>
    <r>
      <rPr>
        <sz val="10"/>
        <color rgb="FF00B050"/>
        <rFont val="Arial"/>
        <family val="2"/>
        <charset val="238"/>
      </rPr>
      <t>30 ml</t>
    </r>
  </si>
  <si>
    <t>Zamówienie częściowe nr 9 PO ZMIANIE</t>
  </si>
  <si>
    <r>
      <t xml:space="preserve">GARAMYCIN 2 mg/cm2 x 1 szt gąbka 
</t>
    </r>
    <r>
      <rPr>
        <sz val="10"/>
        <color rgb="FF00B050"/>
        <rFont val="Arial"/>
        <family val="2"/>
        <charset val="238"/>
      </rPr>
      <t>5 cm x 5 cm x 0,5 cm</t>
    </r>
  </si>
  <si>
    <t>Zamówienie częściowe nr 13 PO ZMIANIE</t>
  </si>
  <si>
    <r>
      <t>BUDESONID 0,25 mg/ml x 20 poj.</t>
    </r>
    <r>
      <rPr>
        <sz val="10"/>
        <color rgb="FF00B050"/>
        <rFont val="Arial"/>
        <family val="2"/>
        <charset val="238"/>
      </rPr>
      <t>a 2 ml</t>
    </r>
    <r>
      <rPr>
        <sz val="10"/>
        <rFont val="Arial"/>
        <family val="2"/>
        <charset val="238"/>
      </rPr>
      <t xml:space="preserve"> płyn do inhalacji</t>
    </r>
  </si>
  <si>
    <r>
      <t xml:space="preserve">BUDESONID 0,5 mg/ml x 20 poj </t>
    </r>
    <r>
      <rPr>
        <sz val="10"/>
        <color rgb="FF00B050"/>
        <rFont val="Arial"/>
        <family val="2"/>
        <charset val="238"/>
      </rPr>
      <t>a 2 ml</t>
    </r>
    <r>
      <rPr>
        <sz val="10"/>
        <rFont val="Arial"/>
        <family val="2"/>
        <charset val="238"/>
      </rPr>
      <t xml:space="preserve"> płyn do inhalacji</t>
    </r>
  </si>
  <si>
    <r>
      <t xml:space="preserve">DEPAKINE CHRONO 300 x 30 tabletek powlekane </t>
    </r>
    <r>
      <rPr>
        <sz val="10"/>
        <color rgb="FF00B050"/>
        <rFont val="Arial"/>
        <family val="2"/>
        <charset val="238"/>
      </rPr>
      <t>o przedł. uwalnianiu</t>
    </r>
  </si>
  <si>
    <r>
      <t xml:space="preserve">DEPAKINE CHRONO 500 x 30 tabletek powlekane </t>
    </r>
    <r>
      <rPr>
        <sz val="10"/>
        <color rgb="FF00B050"/>
        <rFont val="Arial"/>
        <family val="2"/>
        <charset val="238"/>
      </rPr>
      <t>o przedł. uwalnianiu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</si>
</sst>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0;[Red]0"/>
    <numFmt numFmtId="166" formatCode="#,##0.00&quot; zł&quot;"/>
    <numFmt numFmtId="167" formatCode="_-* #,##0.00&quot; zł&quot;_-;\-* #,##0.00&quot; zł&quot;_-;_-* \-??&quot; zł&quot;_-;_-@_-"/>
    <numFmt numFmtId="168" formatCode="#,##0.00\ &quot;zł&quot;"/>
    <numFmt numFmtId="169" formatCode="[$-415]General"/>
    <numFmt numFmtId="170" formatCode="[$-415]0.00"/>
    <numFmt numFmtId="171" formatCode="[$-415]#,##0.00"/>
    <numFmt numFmtId="172" formatCode="[$-415]0"/>
    <numFmt numFmtId="173" formatCode="[$-415]0%"/>
  </numFmts>
  <fonts count="3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8"/>
      <name val="Times New Roman"/>
      <family val="1"/>
      <charset val="238"/>
    </font>
    <font>
      <sz val="9"/>
      <color theme="1"/>
      <name val="Arial"/>
      <family val="2"/>
      <charset val="238"/>
    </font>
    <font>
      <b/>
      <u/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00B0F0"/>
      <name val="Arial"/>
      <family val="2"/>
      <charset val="238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trike/>
      <sz val="10"/>
      <color rgb="FF00B05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169" fontId="24" fillId="0" borderId="0" applyBorder="0" applyProtection="0"/>
    <xf numFmtId="169" fontId="26" fillId="0" borderId="0" applyBorder="0" applyProtection="0">
      <alignment vertical="top"/>
    </xf>
    <xf numFmtId="0" fontId="27" fillId="0" borderId="0"/>
    <xf numFmtId="173" fontId="24" fillId="0" borderId="0" applyBorder="0" applyProtection="0"/>
  </cellStyleXfs>
  <cellXfs count="19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6" fontId="10" fillId="0" borderId="1" xfId="3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6" fontId="11" fillId="0" borderId="0" xfId="3" applyNumberFormat="1" applyFont="1" applyAlignment="1">
      <alignment horizontal="center" vertical="center"/>
    </xf>
    <xf numFmtId="167" fontId="4" fillId="0" borderId="0" xfId="0" applyNumberFormat="1" applyFont="1" applyAlignment="1">
      <alignment horizontal="right" vertical="center"/>
    </xf>
    <xf numFmtId="9" fontId="4" fillId="0" borderId="0" xfId="2" applyFont="1" applyAlignment="1">
      <alignment horizontal="center" vertical="center"/>
    </xf>
    <xf numFmtId="44" fontId="12" fillId="0" borderId="0" xfId="1" applyFont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16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 wrapText="1"/>
    </xf>
    <xf numFmtId="4" fontId="16" fillId="0" borderId="5" xfId="5" applyNumberFormat="1" applyFont="1" applyBorder="1" applyAlignment="1">
      <alignment vertical="center" wrapText="1"/>
    </xf>
    <xf numFmtId="168" fontId="4" fillId="0" borderId="5" xfId="5" applyNumberFormat="1" applyFont="1" applyBorder="1" applyAlignment="1">
      <alignment horizontal="center" vertical="center" wrapText="1"/>
    </xf>
    <xf numFmtId="0" fontId="16" fillId="0" borderId="7" xfId="5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 wrapText="1"/>
    </xf>
    <xf numFmtId="4" fontId="16" fillId="0" borderId="7" xfId="5" applyNumberFormat="1" applyFont="1" applyBorder="1" applyAlignment="1">
      <alignment vertical="center" wrapText="1"/>
    </xf>
    <xf numFmtId="168" fontId="4" fillId="0" borderId="7" xfId="5" applyNumberFormat="1" applyFont="1" applyBorder="1" applyAlignment="1">
      <alignment horizontal="center" vertical="center" wrapText="1"/>
    </xf>
    <xf numFmtId="0" fontId="4" fillId="0" borderId="1" xfId="0" applyFont="1" applyBorder="1"/>
    <xf numFmtId="164" fontId="5" fillId="0" borderId="0" xfId="0" applyNumberFormat="1" applyFont="1"/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0" xfId="5" applyFont="1" applyBorder="1" applyAlignment="1">
      <alignment horizontal="left" vertical="top"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16" fillId="0" borderId="1" xfId="5" applyFont="1" applyBorder="1" applyAlignment="1">
      <alignment horizontal="center" vertical="center" wrapText="1"/>
    </xf>
    <xf numFmtId="0" fontId="4" fillId="0" borderId="11" xfId="5" applyFont="1" applyBorder="1" applyAlignment="1">
      <alignment horizontal="left" vertical="top" wrapText="1"/>
    </xf>
    <xf numFmtId="0" fontId="4" fillId="0" borderId="1" xfId="5" applyFont="1" applyBorder="1" applyAlignment="1">
      <alignment horizontal="left" vertical="top" wrapText="1"/>
    </xf>
    <xf numFmtId="0" fontId="4" fillId="0" borderId="1" xfId="5" applyFont="1" applyBorder="1" applyAlignment="1">
      <alignment horizontal="center" vertical="center" wrapText="1"/>
    </xf>
    <xf numFmtId="4" fontId="16" fillId="0" borderId="1" xfId="5" applyNumberFormat="1" applyFont="1" applyBorder="1" applyAlignment="1">
      <alignment vertical="center" wrapText="1"/>
    </xf>
    <xf numFmtId="168" fontId="4" fillId="0" borderId="1" xfId="5" applyNumberFormat="1" applyFont="1" applyBorder="1" applyAlignment="1">
      <alignment horizontal="center" vertical="center" wrapText="1"/>
    </xf>
    <xf numFmtId="0" fontId="4" fillId="0" borderId="4" xfId="5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0" borderId="1" xfId="3" applyNumberFormat="1" applyFont="1" applyBorder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1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8" fontId="5" fillId="2" borderId="1" xfId="1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right" vertical="center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17" fillId="0" borderId="0" xfId="0" applyFont="1"/>
    <xf numFmtId="9" fontId="4" fillId="0" borderId="1" xfId="0" applyNumberFormat="1" applyFont="1" applyBorder="1" applyAlignment="1">
      <alignment horizontal="center" vertical="center" wrapText="1"/>
    </xf>
    <xf numFmtId="44" fontId="8" fillId="0" borderId="1" xfId="3" applyNumberFormat="1" applyFont="1" applyBorder="1" applyAlignment="1">
      <alignment horizontal="center" vertical="center"/>
    </xf>
    <xf numFmtId="44" fontId="4" fillId="0" borderId="1" xfId="4" applyNumberFormat="1" applyFont="1" applyBorder="1" applyAlignment="1">
      <alignment horizontal="center" vertical="center" wrapText="1"/>
    </xf>
    <xf numFmtId="44" fontId="5" fillId="0" borderId="1" xfId="3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9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wrapText="1"/>
    </xf>
    <xf numFmtId="167" fontId="4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4" fillId="2" borderId="1" xfId="0" applyFont="1" applyFill="1" applyBorder="1" applyAlignment="1">
      <alignment horizontal="right" vertical="center"/>
    </xf>
    <xf numFmtId="0" fontId="21" fillId="0" borderId="1" xfId="0" applyFont="1" applyBorder="1"/>
    <xf numFmtId="0" fontId="22" fillId="0" borderId="1" xfId="0" applyFont="1" applyBorder="1" applyAlignment="1">
      <alignment horizontal="center" vertical="center"/>
    </xf>
    <xf numFmtId="44" fontId="22" fillId="0" borderId="1" xfId="0" applyNumberFormat="1" applyFont="1" applyBorder="1" applyAlignment="1">
      <alignment horizontal="center" vertical="center"/>
    </xf>
    <xf numFmtId="9" fontId="23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9" fontId="25" fillId="0" borderId="0" xfId="6" applyFont="1" applyProtection="1"/>
    <xf numFmtId="169" fontId="26" fillId="0" borderId="0" xfId="6" applyFont="1" applyProtection="1"/>
    <xf numFmtId="169" fontId="25" fillId="0" borderId="13" xfId="7" applyFont="1" applyBorder="1" applyAlignment="1" applyProtection="1">
      <alignment horizontal="center" vertical="center"/>
    </xf>
    <xf numFmtId="169" fontId="25" fillId="0" borderId="13" xfId="7" applyFont="1" applyBorder="1" applyAlignment="1" applyProtection="1">
      <alignment horizontal="center" vertical="center" wrapText="1"/>
    </xf>
    <xf numFmtId="170" fontId="25" fillId="0" borderId="13" xfId="7" applyNumberFormat="1" applyFont="1" applyBorder="1" applyAlignment="1" applyProtection="1">
      <alignment horizontal="center" vertical="center" wrapText="1"/>
    </xf>
    <xf numFmtId="171" fontId="25" fillId="0" borderId="13" xfId="7" applyNumberFormat="1" applyFont="1" applyBorder="1" applyAlignment="1" applyProtection="1">
      <alignment horizontal="center" vertical="center" wrapText="1"/>
    </xf>
    <xf numFmtId="172" fontId="25" fillId="0" borderId="13" xfId="7" applyNumberFormat="1" applyFont="1" applyBorder="1" applyAlignment="1" applyProtection="1">
      <alignment horizontal="center" vertical="center" wrapText="1"/>
    </xf>
    <xf numFmtId="171" fontId="25" fillId="0" borderId="14" xfId="7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wrapText="1"/>
    </xf>
    <xf numFmtId="169" fontId="25" fillId="0" borderId="15" xfId="7" applyFont="1" applyBorder="1" applyAlignment="1" applyProtection="1">
      <alignment horizontal="center" vertical="center" wrapText="1"/>
    </xf>
    <xf numFmtId="0" fontId="26" fillId="0" borderId="1" xfId="8" applyFont="1" applyBorder="1"/>
    <xf numFmtId="169" fontId="26" fillId="0" borderId="16" xfId="7" applyBorder="1" applyAlignment="1" applyProtection="1">
      <alignment horizontal="center" vertical="center"/>
    </xf>
    <xf numFmtId="44" fontId="26" fillId="0" borderId="13" xfId="7" applyNumberFormat="1" applyBorder="1" applyAlignment="1" applyProtection="1">
      <alignment horizontal="center" vertical="center" wrapText="1"/>
    </xf>
    <xf numFmtId="44" fontId="26" fillId="0" borderId="14" xfId="7" applyNumberFormat="1" applyBorder="1" applyAlignment="1" applyProtection="1">
      <alignment horizontal="center" vertical="center" wrapText="1"/>
    </xf>
    <xf numFmtId="9" fontId="26" fillId="0" borderId="13" xfId="9" applyNumberFormat="1" applyFont="1" applyBorder="1" applyAlignment="1" applyProtection="1">
      <alignment horizontal="center" vertical="center" wrapText="1"/>
    </xf>
    <xf numFmtId="169" fontId="25" fillId="0" borderId="18" xfId="7" applyFont="1" applyBorder="1" applyAlignment="1" applyProtection="1">
      <alignment horizontal="center" vertical="center" wrapText="1"/>
    </xf>
    <xf numFmtId="169" fontId="28" fillId="0" borderId="13" xfId="7" applyFont="1" applyBorder="1" applyAlignment="1" applyProtection="1">
      <alignment horizontal="center" vertical="center"/>
    </xf>
    <xf numFmtId="169" fontId="28" fillId="0" borderId="17" xfId="7" applyFont="1" applyBorder="1" applyAlignment="1" applyProtection="1">
      <alignment horizontal="center" vertical="center"/>
    </xf>
    <xf numFmtId="166" fontId="28" fillId="0" borderId="13" xfId="7" applyNumberFormat="1" applyFont="1" applyBorder="1" applyAlignment="1" applyProtection="1">
      <alignment horizontal="center" vertical="center" wrapText="1"/>
    </xf>
    <xf numFmtId="44" fontId="28" fillId="0" borderId="13" xfId="7" applyNumberFormat="1" applyFont="1" applyBorder="1" applyAlignment="1" applyProtection="1">
      <alignment horizontal="center" vertical="center" wrapText="1"/>
    </xf>
    <xf numFmtId="173" fontId="28" fillId="0" borderId="13" xfId="9" applyFont="1" applyBorder="1" applyAlignment="1" applyProtection="1">
      <alignment horizontal="center" vertical="center" wrapText="1"/>
    </xf>
    <xf numFmtId="44" fontId="28" fillId="0" borderId="14" xfId="7" applyNumberFormat="1" applyFont="1" applyBorder="1" applyAlignment="1" applyProtection="1">
      <alignment horizontal="center" vertical="center" wrapText="1"/>
    </xf>
    <xf numFmtId="0" fontId="29" fillId="0" borderId="1" xfId="0" applyFont="1" applyBorder="1"/>
    <xf numFmtId="1" fontId="23" fillId="0" borderId="1" xfId="0" applyNumberFormat="1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164" fontId="23" fillId="0" borderId="1" xfId="3" applyNumberFormat="1" applyFont="1" applyBorder="1" applyAlignment="1">
      <alignment horizontal="center" vertical="center"/>
    </xf>
    <xf numFmtId="0" fontId="32" fillId="0" borderId="1" xfId="0" applyFont="1" applyBorder="1"/>
    <xf numFmtId="0" fontId="0" fillId="0" borderId="1" xfId="0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2" fillId="0" borderId="0" xfId="0" applyFont="1"/>
    <xf numFmtId="44" fontId="4" fillId="2" borderId="1" xfId="0" applyNumberFormat="1" applyFont="1" applyFill="1" applyBorder="1" applyAlignment="1">
      <alignment vertical="center"/>
    </xf>
    <xf numFmtId="44" fontId="8" fillId="0" borderId="1" xfId="1" applyFont="1" applyBorder="1" applyAlignment="1">
      <alignment horizontal="center" vertical="center"/>
    </xf>
    <xf numFmtId="44" fontId="23" fillId="0" borderId="1" xfId="0" applyNumberFormat="1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5" fillId="2" borderId="1" xfId="2" applyNumberFormat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right" vertical="center"/>
    </xf>
    <xf numFmtId="44" fontId="4" fillId="0" borderId="1" xfId="1" applyFont="1" applyBorder="1" applyAlignment="1">
      <alignment horizontal="center" vertical="center" wrapText="1"/>
    </xf>
    <xf numFmtId="44" fontId="22" fillId="0" borderId="1" xfId="1" applyFont="1" applyBorder="1" applyAlignment="1">
      <alignment horizontal="center" wrapText="1"/>
    </xf>
    <xf numFmtId="44" fontId="22" fillId="0" borderId="1" xfId="1" applyFont="1" applyBorder="1" applyAlignment="1">
      <alignment horizontal="center"/>
    </xf>
    <xf numFmtId="44" fontId="23" fillId="0" borderId="1" xfId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right" vertical="center"/>
    </xf>
    <xf numFmtId="44" fontId="3" fillId="0" borderId="1" xfId="0" applyNumberFormat="1" applyFont="1" applyBorder="1" applyAlignment="1">
      <alignment horizontal="right" vertical="center"/>
    </xf>
    <xf numFmtId="44" fontId="2" fillId="0" borderId="1" xfId="1" applyFont="1" applyBorder="1" applyAlignment="1">
      <alignment horizontal="right" vertical="center"/>
    </xf>
    <xf numFmtId="44" fontId="5" fillId="0" borderId="1" xfId="3" applyNumberFormat="1" applyFont="1" applyBorder="1" applyAlignment="1">
      <alignment horizontal="right" vertical="center"/>
    </xf>
    <xf numFmtId="44" fontId="4" fillId="0" borderId="6" xfId="5" applyNumberFormat="1" applyFont="1" applyBorder="1" applyAlignment="1">
      <alignment horizontal="right" vertical="center" wrapText="1"/>
    </xf>
    <xf numFmtId="44" fontId="4" fillId="0" borderId="8" xfId="5" applyNumberFormat="1" applyFont="1" applyBorder="1" applyAlignment="1">
      <alignment horizontal="right" vertical="center" wrapText="1"/>
    </xf>
    <xf numFmtId="44" fontId="4" fillId="0" borderId="1" xfId="5" applyNumberFormat="1" applyFont="1" applyBorder="1" applyAlignment="1">
      <alignment horizontal="right" vertical="center" wrapText="1"/>
    </xf>
    <xf numFmtId="10" fontId="4" fillId="0" borderId="1" xfId="5" applyNumberFormat="1" applyFont="1" applyBorder="1" applyAlignment="1">
      <alignment horizontal="center" vertical="center"/>
    </xf>
    <xf numFmtId="10" fontId="4" fillId="0" borderId="9" xfId="5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3" fillId="0" borderId="19" xfId="0" applyFont="1" applyBorder="1" applyAlignment="1">
      <alignment horizontal="center"/>
    </xf>
    <xf numFmtId="0" fontId="20" fillId="0" borderId="0" xfId="0" applyFont="1" applyAlignment="1">
      <alignment horizontal="right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169" fontId="28" fillId="0" borderId="13" xfId="7" applyFont="1" applyBorder="1" applyAlignment="1" applyProtection="1">
      <alignment horizontal="center" vertical="center"/>
    </xf>
  </cellXfs>
  <cellStyles count="10">
    <cellStyle name="Excel Built-in Normal" xfId="3" xr:uid="{695733F0-60FD-48A1-AFC0-1BB7745FFC86}"/>
    <cellStyle name="Excel Built-in Normal 2" xfId="6" xr:uid="{B4A61371-3FC6-4B5A-AA02-E8EF3515F35C}"/>
    <cellStyle name="Excel Built-in Percent" xfId="9" xr:uid="{7CE4E97A-5C76-478E-9DE4-F4EB810A7C1F}"/>
    <cellStyle name="Normalny" xfId="0" builtinId="0"/>
    <cellStyle name="Normalny 2 2" xfId="7" xr:uid="{AA49BB2E-1A94-4C7C-8DBB-4263B53CCFC2}"/>
    <cellStyle name="Normalny 3" xfId="8" xr:uid="{EB43235F-8F42-49A3-84B2-BFE2A534E055}"/>
    <cellStyle name="Normalny 6" xfId="4" xr:uid="{667AAF16-8428-4EE2-847B-F7B2799DA6C6}"/>
    <cellStyle name="Normalny 7" xfId="5" xr:uid="{0F10F7B4-806C-4FB8-BA20-A5D02F0A341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workbookViewId="0">
      <selection activeCell="I8" sqref="I8"/>
    </sheetView>
  </sheetViews>
  <sheetFormatPr defaultRowHeight="15"/>
  <cols>
    <col min="1" max="1" width="5.5703125" customWidth="1"/>
    <col min="2" max="2" width="30.85546875" customWidth="1"/>
    <col min="4" max="4" width="11.42578125" customWidth="1"/>
    <col min="6" max="6" width="13.28515625" customWidth="1"/>
    <col min="7" max="7" width="16.140625" customWidth="1"/>
    <col min="9" max="9" width="22.85546875" customWidth="1"/>
    <col min="10" max="10" width="27.42578125" customWidth="1"/>
  </cols>
  <sheetData>
    <row r="1" spans="1:10" ht="27.75" customHeight="1">
      <c r="H1" s="174" t="s">
        <v>865</v>
      </c>
      <c r="I1" s="175"/>
      <c r="J1" s="175"/>
    </row>
    <row r="3" spans="1:10">
      <c r="B3" s="1" t="s">
        <v>18</v>
      </c>
    </row>
    <row r="5" spans="1:10" ht="38.25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17" t="s">
        <v>6</v>
      </c>
      <c r="G5" s="16" t="s">
        <v>7</v>
      </c>
      <c r="H5" s="6" t="s">
        <v>8</v>
      </c>
      <c r="I5" s="5" t="s">
        <v>9</v>
      </c>
      <c r="J5" s="3" t="s">
        <v>19</v>
      </c>
    </row>
    <row r="6" spans="1:10" ht="32.450000000000003" customHeight="1">
      <c r="A6" s="7">
        <v>1</v>
      </c>
      <c r="B6" s="19" t="s">
        <v>10</v>
      </c>
      <c r="C6" s="7">
        <v>200</v>
      </c>
      <c r="D6" s="7"/>
      <c r="E6" s="7" t="s">
        <v>11</v>
      </c>
      <c r="F6" s="76"/>
      <c r="G6" s="9">
        <f>D6*F6</f>
        <v>0</v>
      </c>
      <c r="H6" s="153"/>
      <c r="I6" s="9">
        <f>G6*(H6+1)</f>
        <v>0</v>
      </c>
      <c r="J6" s="8"/>
    </row>
    <row r="7" spans="1:10" ht="79.5" customHeight="1">
      <c r="A7" s="7">
        <v>2</v>
      </c>
      <c r="B7" s="8" t="s">
        <v>20</v>
      </c>
      <c r="C7" s="7">
        <v>300</v>
      </c>
      <c r="D7" s="7"/>
      <c r="E7" s="7" t="s">
        <v>11</v>
      </c>
      <c r="F7" s="76"/>
      <c r="G7" s="9">
        <f>D7*F7</f>
        <v>0</v>
      </c>
      <c r="H7" s="153"/>
      <c r="I7" s="9">
        <f>G7*(H7+1)</f>
        <v>0</v>
      </c>
      <c r="J7" s="8"/>
    </row>
    <row r="8" spans="1:10">
      <c r="A8" s="176" t="s">
        <v>12</v>
      </c>
      <c r="B8" s="177"/>
      <c r="C8" s="177"/>
      <c r="D8" s="177"/>
      <c r="E8" s="178"/>
      <c r="F8" s="72"/>
      <c r="G8" s="5">
        <f>SUM(G6:G7)</f>
        <v>0</v>
      </c>
      <c r="H8" s="11" t="s">
        <v>13</v>
      </c>
      <c r="I8" s="5">
        <f>SUM(I6:I7)</f>
        <v>0</v>
      </c>
      <c r="J8" s="18"/>
    </row>
    <row r="10" spans="1:10">
      <c r="B10" s="12" t="s">
        <v>14</v>
      </c>
      <c r="C10" s="14"/>
      <c r="D10" s="14"/>
      <c r="E10" s="14"/>
      <c r="F10" s="14"/>
      <c r="G10" s="15"/>
      <c r="H10" s="14"/>
      <c r="I10" s="15"/>
    </row>
    <row r="11" spans="1:10" ht="28.5" customHeight="1">
      <c r="B11" s="173" t="s">
        <v>15</v>
      </c>
      <c r="C11" s="173"/>
      <c r="D11" s="173"/>
      <c r="E11" s="173"/>
      <c r="F11" s="173"/>
      <c r="G11" s="173"/>
      <c r="H11" s="173"/>
      <c r="I11" s="173"/>
    </row>
    <row r="12" spans="1:10" ht="28.5" customHeight="1">
      <c r="B12" s="173" t="s">
        <v>16</v>
      </c>
      <c r="C12" s="173"/>
      <c r="D12" s="173"/>
      <c r="E12" s="173"/>
      <c r="F12" s="173"/>
      <c r="G12" s="173"/>
      <c r="H12" s="173"/>
      <c r="I12" s="173"/>
    </row>
    <row r="13" spans="1:10" ht="41.25" customHeight="1">
      <c r="B13" s="173" t="s">
        <v>862</v>
      </c>
      <c r="C13" s="173"/>
      <c r="D13" s="173"/>
      <c r="E13" s="173"/>
      <c r="F13" s="173"/>
      <c r="G13" s="173"/>
      <c r="H13" s="173"/>
      <c r="I13" s="173"/>
    </row>
    <row r="14" spans="1:10" ht="40.5" customHeight="1">
      <c r="B14" s="173" t="s">
        <v>17</v>
      </c>
      <c r="C14" s="173"/>
      <c r="D14" s="173"/>
      <c r="E14" s="173"/>
      <c r="F14" s="173"/>
      <c r="G14" s="173"/>
      <c r="H14" s="173"/>
      <c r="I14" s="173"/>
    </row>
  </sheetData>
  <mergeCells count="6">
    <mergeCell ref="B14:I14"/>
    <mergeCell ref="H1:J1"/>
    <mergeCell ref="A8:E8"/>
    <mergeCell ref="B11:I11"/>
    <mergeCell ref="B12:I12"/>
    <mergeCell ref="B13:I13"/>
  </mergeCells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3"/>
  <sheetViews>
    <sheetView workbookViewId="0">
      <selection activeCell="G6" sqref="G6"/>
    </sheetView>
  </sheetViews>
  <sheetFormatPr defaultRowHeight="15"/>
  <cols>
    <col min="1" max="1" width="5.42578125" customWidth="1"/>
    <col min="2" max="2" width="39.85546875" customWidth="1"/>
    <col min="4" max="4" width="11" customWidth="1"/>
    <col min="6" max="6" width="11.5703125" customWidth="1"/>
    <col min="7" max="7" width="13.42578125" customWidth="1"/>
    <col min="9" max="9" width="19.85546875" customWidth="1"/>
    <col min="10" max="10" width="27.42578125" customWidth="1"/>
  </cols>
  <sheetData>
    <row r="1" spans="1:10" ht="29.25" customHeight="1">
      <c r="H1" s="174" t="s">
        <v>865</v>
      </c>
      <c r="I1" s="175"/>
      <c r="J1" s="175"/>
    </row>
    <row r="3" spans="1:10">
      <c r="A3" s="13"/>
      <c r="B3" s="13" t="s">
        <v>0</v>
      </c>
      <c r="C3" s="20"/>
      <c r="D3" s="20"/>
      <c r="E3" s="20"/>
      <c r="F3" s="20"/>
      <c r="G3" s="20"/>
      <c r="H3" s="20"/>
      <c r="I3" s="20"/>
    </row>
    <row r="4" spans="1:10">
      <c r="A4" s="20"/>
      <c r="B4" s="20"/>
      <c r="C4" s="20"/>
      <c r="D4" s="20"/>
      <c r="E4" s="20"/>
      <c r="F4" s="20"/>
      <c r="G4" s="20"/>
      <c r="H4" s="20"/>
      <c r="I4" s="20"/>
    </row>
    <row r="5" spans="1:10" ht="38.25">
      <c r="A5" s="2" t="s">
        <v>1</v>
      </c>
      <c r="B5" s="3" t="s">
        <v>21</v>
      </c>
      <c r="C5" s="2" t="s">
        <v>3</v>
      </c>
      <c r="D5" s="3" t="s">
        <v>4</v>
      </c>
      <c r="E5" s="2" t="s">
        <v>5</v>
      </c>
      <c r="F5" s="5" t="s">
        <v>6</v>
      </c>
      <c r="G5" s="5" t="s">
        <v>7</v>
      </c>
      <c r="H5" s="6" t="s">
        <v>8</v>
      </c>
      <c r="I5" s="4" t="s">
        <v>9</v>
      </c>
      <c r="J5" s="3" t="s">
        <v>41</v>
      </c>
    </row>
    <row r="6" spans="1:10" ht="25.5">
      <c r="A6" s="7">
        <v>1</v>
      </c>
      <c r="B6" s="21" t="s">
        <v>22</v>
      </c>
      <c r="C6" s="21">
        <v>50</v>
      </c>
      <c r="D6" s="21"/>
      <c r="E6" s="7" t="s">
        <v>11</v>
      </c>
      <c r="F6" s="9"/>
      <c r="G6" s="161">
        <f>D6*F6</f>
        <v>0</v>
      </c>
      <c r="H6" s="163"/>
      <c r="I6" s="161">
        <f>G6*(H6+1)</f>
        <v>0</v>
      </c>
      <c r="J6" s="21"/>
    </row>
    <row r="7" spans="1:10" ht="25.5">
      <c r="A7" s="7">
        <v>2</v>
      </c>
      <c r="B7" s="21" t="s">
        <v>23</v>
      </c>
      <c r="C7" s="21">
        <v>600</v>
      </c>
      <c r="D7" s="21"/>
      <c r="E7" s="7" t="s">
        <v>24</v>
      </c>
      <c r="F7" s="9"/>
      <c r="G7" s="161">
        <f t="shared" ref="G7:G25" si="0">D7*F7</f>
        <v>0</v>
      </c>
      <c r="H7" s="163"/>
      <c r="I7" s="161">
        <f t="shared" ref="I7:I25" si="1">G7*(H7+1)</f>
        <v>0</v>
      </c>
      <c r="J7" s="21"/>
    </row>
    <row r="8" spans="1:10" ht="25.5">
      <c r="A8" s="7">
        <v>3</v>
      </c>
      <c r="B8" s="21" t="s">
        <v>25</v>
      </c>
      <c r="C8" s="21">
        <v>300</v>
      </c>
      <c r="D8" s="21"/>
      <c r="E8" s="7" t="s">
        <v>11</v>
      </c>
      <c r="F8" s="9"/>
      <c r="G8" s="161">
        <f t="shared" si="0"/>
        <v>0</v>
      </c>
      <c r="H8" s="163"/>
      <c r="I8" s="161">
        <f t="shared" si="1"/>
        <v>0</v>
      </c>
      <c r="J8" s="21"/>
    </row>
    <row r="9" spans="1:10" ht="25.5">
      <c r="A9" s="7">
        <v>4</v>
      </c>
      <c r="B9" s="21" t="s">
        <v>26</v>
      </c>
      <c r="C9" s="21">
        <v>500</v>
      </c>
      <c r="D9" s="21"/>
      <c r="E9" s="7" t="s">
        <v>11</v>
      </c>
      <c r="F9" s="9"/>
      <c r="G9" s="161">
        <f t="shared" si="0"/>
        <v>0</v>
      </c>
      <c r="H9" s="163"/>
      <c r="I9" s="161">
        <f t="shared" si="1"/>
        <v>0</v>
      </c>
      <c r="J9" s="21"/>
    </row>
    <row r="10" spans="1:10" ht="25.5">
      <c r="A10" s="7">
        <v>5</v>
      </c>
      <c r="B10" s="21" t="s">
        <v>42</v>
      </c>
      <c r="C10" s="21">
        <v>2500</v>
      </c>
      <c r="D10" s="21"/>
      <c r="E10" s="7" t="s">
        <v>11</v>
      </c>
      <c r="F10" s="9"/>
      <c r="G10" s="161">
        <f t="shared" si="0"/>
        <v>0</v>
      </c>
      <c r="H10" s="163"/>
      <c r="I10" s="161">
        <f t="shared" si="1"/>
        <v>0</v>
      </c>
      <c r="J10" s="21"/>
    </row>
    <row r="11" spans="1:10" ht="25.5">
      <c r="A11" s="7">
        <v>6</v>
      </c>
      <c r="B11" s="21" t="s">
        <v>27</v>
      </c>
      <c r="C11" s="21">
        <v>9000</v>
      </c>
      <c r="D11" s="21"/>
      <c r="E11" s="7" t="s">
        <v>11</v>
      </c>
      <c r="F11" s="9"/>
      <c r="G11" s="161">
        <f t="shared" si="0"/>
        <v>0</v>
      </c>
      <c r="H11" s="163"/>
      <c r="I11" s="161">
        <f t="shared" si="1"/>
        <v>0</v>
      </c>
      <c r="J11" s="21"/>
    </row>
    <row r="12" spans="1:10" ht="25.5">
      <c r="A12" s="7">
        <v>7</v>
      </c>
      <c r="B12" s="21" t="s">
        <v>28</v>
      </c>
      <c r="C12" s="21">
        <v>2300</v>
      </c>
      <c r="D12" s="21"/>
      <c r="E12" s="7" t="s">
        <v>11</v>
      </c>
      <c r="F12" s="9"/>
      <c r="G12" s="161">
        <f t="shared" si="0"/>
        <v>0</v>
      </c>
      <c r="H12" s="163"/>
      <c r="I12" s="161">
        <f t="shared" si="1"/>
        <v>0</v>
      </c>
      <c r="J12" s="21"/>
    </row>
    <row r="13" spans="1:10" ht="25.5">
      <c r="A13" s="7">
        <v>8</v>
      </c>
      <c r="B13" s="21" t="s">
        <v>44</v>
      </c>
      <c r="C13" s="21">
        <v>40</v>
      </c>
      <c r="D13" s="21"/>
      <c r="E13" s="7" t="s">
        <v>30</v>
      </c>
      <c r="F13" s="9"/>
      <c r="G13" s="161">
        <f t="shared" si="0"/>
        <v>0</v>
      </c>
      <c r="H13" s="163"/>
      <c r="I13" s="161">
        <f t="shared" si="1"/>
        <v>0</v>
      </c>
      <c r="J13" s="21"/>
    </row>
    <row r="14" spans="1:10">
      <c r="A14" s="7">
        <v>9</v>
      </c>
      <c r="B14" s="21" t="s">
        <v>43</v>
      </c>
      <c r="C14" s="21">
        <v>30</v>
      </c>
      <c r="D14" s="21"/>
      <c r="E14" s="8" t="s">
        <v>30</v>
      </c>
      <c r="F14" s="9"/>
      <c r="G14" s="161">
        <f t="shared" si="0"/>
        <v>0</v>
      </c>
      <c r="H14" s="163"/>
      <c r="I14" s="161">
        <f t="shared" si="1"/>
        <v>0</v>
      </c>
      <c r="J14" s="21"/>
    </row>
    <row r="15" spans="1:10" ht="25.5">
      <c r="A15" s="7">
        <v>10</v>
      </c>
      <c r="B15" s="21" t="s">
        <v>29</v>
      </c>
      <c r="C15" s="21">
        <v>25</v>
      </c>
      <c r="D15" s="21"/>
      <c r="E15" s="8" t="s">
        <v>30</v>
      </c>
      <c r="F15" s="9"/>
      <c r="G15" s="161">
        <f t="shared" si="0"/>
        <v>0</v>
      </c>
      <c r="H15" s="163"/>
      <c r="I15" s="161">
        <f t="shared" si="1"/>
        <v>0</v>
      </c>
      <c r="J15" s="21"/>
    </row>
    <row r="16" spans="1:10" ht="25.5">
      <c r="A16" s="7">
        <v>11</v>
      </c>
      <c r="B16" s="21" t="s">
        <v>31</v>
      </c>
      <c r="C16" s="21">
        <v>1500</v>
      </c>
      <c r="D16" s="21"/>
      <c r="E16" s="22" t="s">
        <v>30</v>
      </c>
      <c r="F16" s="9"/>
      <c r="G16" s="161">
        <f t="shared" si="0"/>
        <v>0</v>
      </c>
      <c r="H16" s="163"/>
      <c r="I16" s="161">
        <f t="shared" si="1"/>
        <v>0</v>
      </c>
      <c r="J16" s="21"/>
    </row>
    <row r="17" spans="1:10" ht="25.5">
      <c r="A17" s="7">
        <v>12</v>
      </c>
      <c r="B17" s="21" t="s">
        <v>32</v>
      </c>
      <c r="C17" s="21">
        <v>1500</v>
      </c>
      <c r="D17" s="21"/>
      <c r="E17" s="22" t="s">
        <v>30</v>
      </c>
      <c r="F17" s="9"/>
      <c r="G17" s="161">
        <f t="shared" si="0"/>
        <v>0</v>
      </c>
      <c r="H17" s="163"/>
      <c r="I17" s="161">
        <f t="shared" si="1"/>
        <v>0</v>
      </c>
      <c r="J17" s="21"/>
    </row>
    <row r="18" spans="1:10">
      <c r="A18" s="7">
        <v>13</v>
      </c>
      <c r="B18" s="21" t="s">
        <v>33</v>
      </c>
      <c r="C18" s="22">
        <v>200</v>
      </c>
      <c r="D18" s="22"/>
      <c r="E18" s="22" t="s">
        <v>11</v>
      </c>
      <c r="F18" s="9"/>
      <c r="G18" s="161">
        <f t="shared" si="0"/>
        <v>0</v>
      </c>
      <c r="H18" s="163"/>
      <c r="I18" s="161">
        <f t="shared" si="1"/>
        <v>0</v>
      </c>
      <c r="J18" s="21"/>
    </row>
    <row r="19" spans="1:10">
      <c r="A19" s="7">
        <v>14</v>
      </c>
      <c r="B19" s="21" t="s">
        <v>34</v>
      </c>
      <c r="C19" s="21">
        <v>50</v>
      </c>
      <c r="D19" s="21"/>
      <c r="E19" s="22" t="s">
        <v>11</v>
      </c>
      <c r="F19" s="9"/>
      <c r="G19" s="161">
        <f t="shared" si="0"/>
        <v>0</v>
      </c>
      <c r="H19" s="163"/>
      <c r="I19" s="161">
        <f t="shared" si="1"/>
        <v>0</v>
      </c>
      <c r="J19" s="21"/>
    </row>
    <row r="20" spans="1:10">
      <c r="A20" s="7">
        <v>15</v>
      </c>
      <c r="B20" s="21" t="s">
        <v>35</v>
      </c>
      <c r="C20" s="21">
        <v>10</v>
      </c>
      <c r="D20" s="21"/>
      <c r="E20" s="22" t="s">
        <v>11</v>
      </c>
      <c r="F20" s="9"/>
      <c r="G20" s="161">
        <f t="shared" si="0"/>
        <v>0</v>
      </c>
      <c r="H20" s="163"/>
      <c r="I20" s="161">
        <f t="shared" si="1"/>
        <v>0</v>
      </c>
      <c r="J20" s="21"/>
    </row>
    <row r="21" spans="1:10" ht="25.5">
      <c r="A21" s="7">
        <v>16</v>
      </c>
      <c r="B21" s="23" t="s">
        <v>36</v>
      </c>
      <c r="C21" s="21">
        <v>50</v>
      </c>
      <c r="D21" s="21"/>
      <c r="E21" s="7" t="s">
        <v>11</v>
      </c>
      <c r="F21" s="70"/>
      <c r="G21" s="161">
        <f t="shared" si="0"/>
        <v>0</v>
      </c>
      <c r="H21" s="163"/>
      <c r="I21" s="161">
        <f t="shared" si="1"/>
        <v>0</v>
      </c>
      <c r="J21" s="23"/>
    </row>
    <row r="22" spans="1:10" ht="25.5">
      <c r="A22" s="7">
        <v>17</v>
      </c>
      <c r="B22" s="23" t="s">
        <v>37</v>
      </c>
      <c r="C22" s="21">
        <v>50</v>
      </c>
      <c r="D22" s="21"/>
      <c r="E22" s="7" t="s">
        <v>11</v>
      </c>
      <c r="F22" s="70"/>
      <c r="G22" s="161">
        <f t="shared" si="0"/>
        <v>0</v>
      </c>
      <c r="H22" s="163"/>
      <c r="I22" s="161">
        <f t="shared" si="1"/>
        <v>0</v>
      </c>
      <c r="J22" s="23"/>
    </row>
    <row r="23" spans="1:10" ht="25.5">
      <c r="A23" s="7">
        <v>18</v>
      </c>
      <c r="B23" s="23" t="s">
        <v>38</v>
      </c>
      <c r="C23" s="21">
        <v>50</v>
      </c>
      <c r="D23" s="21"/>
      <c r="E23" s="7" t="s">
        <v>11</v>
      </c>
      <c r="F23" s="70"/>
      <c r="G23" s="161">
        <f t="shared" si="0"/>
        <v>0</v>
      </c>
      <c r="H23" s="163"/>
      <c r="I23" s="161">
        <f t="shared" si="1"/>
        <v>0</v>
      </c>
      <c r="J23" s="23"/>
    </row>
    <row r="24" spans="1:10" ht="25.5">
      <c r="A24" s="7">
        <v>19</v>
      </c>
      <c r="B24" s="23" t="s">
        <v>39</v>
      </c>
      <c r="C24" s="21">
        <v>50</v>
      </c>
      <c r="D24" s="21"/>
      <c r="E24" s="7" t="s">
        <v>11</v>
      </c>
      <c r="F24" s="70"/>
      <c r="G24" s="161">
        <f t="shared" si="0"/>
        <v>0</v>
      </c>
      <c r="H24" s="163"/>
      <c r="I24" s="161">
        <f t="shared" si="1"/>
        <v>0</v>
      </c>
      <c r="J24" s="23"/>
    </row>
    <row r="25" spans="1:10" ht="25.5">
      <c r="A25" s="7">
        <v>20</v>
      </c>
      <c r="B25" s="23" t="s">
        <v>40</v>
      </c>
      <c r="C25" s="21">
        <v>50</v>
      </c>
      <c r="D25" s="21"/>
      <c r="E25" s="7" t="s">
        <v>11</v>
      </c>
      <c r="F25" s="70"/>
      <c r="G25" s="161">
        <f t="shared" si="0"/>
        <v>0</v>
      </c>
      <c r="H25" s="163"/>
      <c r="I25" s="161">
        <f t="shared" si="1"/>
        <v>0</v>
      </c>
      <c r="J25" s="23"/>
    </row>
    <row r="26" spans="1:10">
      <c r="A26" s="179" t="s">
        <v>12</v>
      </c>
      <c r="B26" s="179"/>
      <c r="C26" s="179"/>
      <c r="D26" s="179"/>
      <c r="E26" s="179"/>
      <c r="F26" s="2"/>
      <c r="G26" s="162">
        <f>SUM(G6:G25)</f>
        <v>0</v>
      </c>
      <c r="H26" s="24" t="s">
        <v>13</v>
      </c>
      <c r="I26" s="162">
        <f>SUM(I6:I25)</f>
        <v>0</v>
      </c>
      <c r="J26" s="18"/>
    </row>
    <row r="27" spans="1:10">
      <c r="A27" s="20"/>
      <c r="B27" s="20"/>
      <c r="C27" s="20"/>
      <c r="D27" s="20"/>
      <c r="E27" s="20"/>
      <c r="F27" s="20"/>
      <c r="G27" s="20"/>
      <c r="H27" s="20"/>
      <c r="I27" s="25"/>
    </row>
    <row r="28" spans="1:10">
      <c r="A28" s="20"/>
      <c r="B28" s="12" t="s">
        <v>14</v>
      </c>
      <c r="C28" s="14"/>
      <c r="D28" s="14"/>
      <c r="E28" s="14"/>
      <c r="F28" s="14"/>
      <c r="G28" s="15"/>
      <c r="H28" s="14"/>
      <c r="I28" s="15"/>
    </row>
    <row r="29" spans="1:10" ht="44.25" customHeight="1">
      <c r="A29" s="20"/>
      <c r="B29" s="173" t="s">
        <v>15</v>
      </c>
      <c r="C29" s="173"/>
      <c r="D29" s="173"/>
      <c r="E29" s="173"/>
      <c r="F29" s="173"/>
      <c r="G29" s="173"/>
      <c r="H29" s="173"/>
      <c r="I29" s="173"/>
    </row>
    <row r="30" spans="1:10" ht="33.75" customHeight="1">
      <c r="A30" s="20"/>
      <c r="B30" s="173" t="s">
        <v>16</v>
      </c>
      <c r="C30" s="173"/>
      <c r="D30" s="173"/>
      <c r="E30" s="173"/>
      <c r="F30" s="173"/>
      <c r="G30" s="173"/>
      <c r="H30" s="173"/>
      <c r="I30" s="173"/>
    </row>
    <row r="31" spans="1:10" ht="48" customHeight="1">
      <c r="A31" s="20"/>
      <c r="B31" s="173" t="s">
        <v>862</v>
      </c>
      <c r="C31" s="173"/>
      <c r="D31" s="173"/>
      <c r="E31" s="173"/>
      <c r="F31" s="173"/>
      <c r="G31" s="173"/>
      <c r="H31" s="173"/>
      <c r="I31" s="173"/>
    </row>
    <row r="32" spans="1:10" ht="36" customHeight="1">
      <c r="A32" s="20"/>
      <c r="B32" s="173" t="s">
        <v>17</v>
      </c>
      <c r="C32" s="173"/>
      <c r="D32" s="173"/>
      <c r="E32" s="173"/>
      <c r="F32" s="173"/>
      <c r="G32" s="173"/>
      <c r="H32" s="173"/>
      <c r="I32" s="173"/>
    </row>
    <row r="33" spans="1:9">
      <c r="A33" s="20"/>
      <c r="B33" s="20"/>
      <c r="C33" s="20"/>
      <c r="D33" s="20"/>
      <c r="E33" s="20"/>
      <c r="F33" s="20"/>
      <c r="G33" s="20"/>
      <c r="H33" s="20"/>
      <c r="I33" s="20"/>
    </row>
  </sheetData>
  <mergeCells count="6">
    <mergeCell ref="B32:I32"/>
    <mergeCell ref="H1:J1"/>
    <mergeCell ref="A26:E26"/>
    <mergeCell ref="B29:I29"/>
    <mergeCell ref="B30:I30"/>
    <mergeCell ref="B31:I31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C796-A562-478E-87D7-418AE84BB82A}">
  <sheetPr>
    <pageSetUpPr fitToPage="1"/>
  </sheetPr>
  <dimension ref="A1:J37"/>
  <sheetViews>
    <sheetView workbookViewId="0">
      <selection activeCell="I30" sqref="I30"/>
    </sheetView>
  </sheetViews>
  <sheetFormatPr defaultRowHeight="15"/>
  <cols>
    <col min="1" max="1" width="5.7109375" customWidth="1"/>
    <col min="2" max="2" width="33.85546875" customWidth="1"/>
    <col min="4" max="4" width="12.42578125" customWidth="1"/>
    <col min="6" max="6" width="13.5703125" customWidth="1"/>
    <col min="7" max="7" width="16.7109375" customWidth="1"/>
    <col min="9" max="9" width="18.140625" customWidth="1"/>
    <col min="10" max="10" width="24.28515625" customWidth="1"/>
  </cols>
  <sheetData>
    <row r="1" spans="1:10" ht="31.5" customHeight="1">
      <c r="H1" s="174" t="s">
        <v>865</v>
      </c>
      <c r="I1" s="175"/>
      <c r="J1" s="175"/>
    </row>
    <row r="3" spans="1:10">
      <c r="B3" s="1" t="s">
        <v>62</v>
      </c>
    </row>
    <row r="5" spans="1:10" ht="63.75">
      <c r="A5" s="3" t="s">
        <v>1</v>
      </c>
      <c r="B5" s="3" t="s">
        <v>2</v>
      </c>
      <c r="C5" s="3" t="s">
        <v>3</v>
      </c>
      <c r="D5" s="3" t="s">
        <v>4</v>
      </c>
      <c r="E5" s="3" t="s">
        <v>61</v>
      </c>
      <c r="F5" s="17" t="s">
        <v>6</v>
      </c>
      <c r="G5" s="17" t="s">
        <v>7</v>
      </c>
      <c r="H5" s="38" t="s">
        <v>8</v>
      </c>
      <c r="I5" s="16" t="s">
        <v>45</v>
      </c>
      <c r="J5" s="3" t="s">
        <v>63</v>
      </c>
    </row>
    <row r="6" spans="1:10">
      <c r="A6" s="7">
        <v>1</v>
      </c>
      <c r="B6" s="27" t="s">
        <v>68</v>
      </c>
      <c r="C6" s="8">
        <v>420</v>
      </c>
      <c r="D6" s="8"/>
      <c r="E6" s="8" t="s">
        <v>46</v>
      </c>
      <c r="F6" s="101"/>
      <c r="G6" s="164">
        <f>D6*F6</f>
        <v>0</v>
      </c>
      <c r="H6" s="153"/>
      <c r="I6" s="164">
        <f>G6*(H6+1)</f>
        <v>0</v>
      </c>
      <c r="J6" s="28"/>
    </row>
    <row r="7" spans="1:10">
      <c r="A7" s="7">
        <v>2</v>
      </c>
      <c r="B7" s="8" t="s">
        <v>47</v>
      </c>
      <c r="C7" s="8">
        <v>15</v>
      </c>
      <c r="D7" s="8"/>
      <c r="E7" s="8" t="s">
        <v>46</v>
      </c>
      <c r="F7" s="101"/>
      <c r="G7" s="164">
        <f t="shared" ref="G7:G29" si="0">D7*F7</f>
        <v>0</v>
      </c>
      <c r="H7" s="153"/>
      <c r="I7" s="164">
        <f t="shared" ref="I7:I29" si="1">G7*(H7+1)</f>
        <v>0</v>
      </c>
      <c r="J7" s="28"/>
    </row>
    <row r="8" spans="1:10" ht="26.25">
      <c r="A8" s="7">
        <v>3</v>
      </c>
      <c r="B8" s="28" t="s">
        <v>48</v>
      </c>
      <c r="C8" s="8">
        <v>2000</v>
      </c>
      <c r="D8" s="8"/>
      <c r="E8" s="8" t="s">
        <v>49</v>
      </c>
      <c r="F8" s="101"/>
      <c r="G8" s="164">
        <f t="shared" si="0"/>
        <v>0</v>
      </c>
      <c r="H8" s="153"/>
      <c r="I8" s="164">
        <f t="shared" si="1"/>
        <v>0</v>
      </c>
      <c r="J8" s="28"/>
    </row>
    <row r="9" spans="1:10" ht="26.25">
      <c r="A9" s="7">
        <v>4</v>
      </c>
      <c r="B9" s="28" t="s">
        <v>50</v>
      </c>
      <c r="C9" s="8">
        <v>1200</v>
      </c>
      <c r="D9" s="8"/>
      <c r="E9" s="8" t="s">
        <v>49</v>
      </c>
      <c r="F9" s="101"/>
      <c r="G9" s="164">
        <f t="shared" si="0"/>
        <v>0</v>
      </c>
      <c r="H9" s="153"/>
      <c r="I9" s="164">
        <f t="shared" si="1"/>
        <v>0</v>
      </c>
      <c r="J9" s="28"/>
    </row>
    <row r="10" spans="1:10">
      <c r="A10" s="7">
        <v>5</v>
      </c>
      <c r="B10" s="28" t="s">
        <v>117</v>
      </c>
      <c r="C10" s="8">
        <v>200</v>
      </c>
      <c r="D10" s="8"/>
      <c r="E10" s="8" t="s">
        <v>46</v>
      </c>
      <c r="F10" s="101"/>
      <c r="G10" s="164">
        <f t="shared" si="0"/>
        <v>0</v>
      </c>
      <c r="H10" s="153"/>
      <c r="I10" s="164">
        <f t="shared" si="1"/>
        <v>0</v>
      </c>
      <c r="J10" s="28"/>
    </row>
    <row r="11" spans="1:10" ht="26.25">
      <c r="A11" s="7">
        <v>6</v>
      </c>
      <c r="B11" s="28" t="s">
        <v>119</v>
      </c>
      <c r="C11" s="8">
        <v>6</v>
      </c>
      <c r="D11" s="8"/>
      <c r="E11" s="8" t="s">
        <v>46</v>
      </c>
      <c r="F11" s="101"/>
      <c r="G11" s="164">
        <f t="shared" si="0"/>
        <v>0</v>
      </c>
      <c r="H11" s="153"/>
      <c r="I11" s="164">
        <f t="shared" si="1"/>
        <v>0</v>
      </c>
      <c r="J11" s="28"/>
    </row>
    <row r="12" spans="1:10" ht="39">
      <c r="A12" s="7">
        <v>7</v>
      </c>
      <c r="B12" s="28" t="s">
        <v>797</v>
      </c>
      <c r="C12" s="8">
        <v>50</v>
      </c>
      <c r="D12" s="8"/>
      <c r="E12" s="8" t="s">
        <v>46</v>
      </c>
      <c r="F12" s="101"/>
      <c r="G12" s="164">
        <f t="shared" si="0"/>
        <v>0</v>
      </c>
      <c r="H12" s="153"/>
      <c r="I12" s="164">
        <f t="shared" si="1"/>
        <v>0</v>
      </c>
      <c r="J12" s="28"/>
    </row>
    <row r="13" spans="1:10">
      <c r="A13" s="7">
        <v>8</v>
      </c>
      <c r="B13" s="104" t="s">
        <v>69</v>
      </c>
      <c r="C13" s="8">
        <v>3200</v>
      </c>
      <c r="D13" s="8"/>
      <c r="E13" s="8" t="s">
        <v>49</v>
      </c>
      <c r="F13" s="101"/>
      <c r="G13" s="164">
        <f t="shared" si="0"/>
        <v>0</v>
      </c>
      <c r="H13" s="153"/>
      <c r="I13" s="164">
        <f t="shared" si="1"/>
        <v>0</v>
      </c>
      <c r="J13" s="28"/>
    </row>
    <row r="14" spans="1:10">
      <c r="A14" s="7">
        <v>9</v>
      </c>
      <c r="B14" s="28" t="s">
        <v>51</v>
      </c>
      <c r="C14" s="8">
        <v>250</v>
      </c>
      <c r="D14" s="8"/>
      <c r="E14" s="8" t="s">
        <v>46</v>
      </c>
      <c r="F14" s="102"/>
      <c r="G14" s="164">
        <f t="shared" si="0"/>
        <v>0</v>
      </c>
      <c r="H14" s="153"/>
      <c r="I14" s="164">
        <f t="shared" si="1"/>
        <v>0</v>
      </c>
      <c r="J14" s="28"/>
    </row>
    <row r="15" spans="1:10">
      <c r="A15" s="7">
        <v>10</v>
      </c>
      <c r="B15" s="28" t="s">
        <v>52</v>
      </c>
      <c r="C15" s="8">
        <v>20</v>
      </c>
      <c r="D15" s="8"/>
      <c r="E15" s="8" t="s">
        <v>46</v>
      </c>
      <c r="F15" s="102"/>
      <c r="G15" s="164">
        <f t="shared" si="0"/>
        <v>0</v>
      </c>
      <c r="H15" s="153"/>
      <c r="I15" s="164">
        <f t="shared" si="1"/>
        <v>0</v>
      </c>
      <c r="J15" s="28"/>
    </row>
    <row r="16" spans="1:10">
      <c r="A16" s="7">
        <v>11</v>
      </c>
      <c r="B16" s="28" t="s">
        <v>53</v>
      </c>
      <c r="C16" s="8">
        <v>45</v>
      </c>
      <c r="D16" s="8"/>
      <c r="E16" s="8" t="s">
        <v>46</v>
      </c>
      <c r="F16" s="101"/>
      <c r="G16" s="164">
        <f t="shared" si="0"/>
        <v>0</v>
      </c>
      <c r="H16" s="153"/>
      <c r="I16" s="164">
        <f t="shared" si="1"/>
        <v>0</v>
      </c>
      <c r="J16" s="28"/>
    </row>
    <row r="17" spans="1:10">
      <c r="A17" s="7">
        <v>12</v>
      </c>
      <c r="B17" s="28" t="s">
        <v>64</v>
      </c>
      <c r="C17" s="8">
        <v>12</v>
      </c>
      <c r="D17" s="8"/>
      <c r="E17" s="8" t="s">
        <v>46</v>
      </c>
      <c r="F17" s="103"/>
      <c r="G17" s="164">
        <f t="shared" si="0"/>
        <v>0</v>
      </c>
      <c r="H17" s="153"/>
      <c r="I17" s="164">
        <f t="shared" si="1"/>
        <v>0</v>
      </c>
      <c r="J17" s="28"/>
    </row>
    <row r="18" spans="1:10" ht="26.25">
      <c r="A18" s="7">
        <v>13</v>
      </c>
      <c r="B18" s="28" t="s">
        <v>65</v>
      </c>
      <c r="C18" s="8">
        <v>230</v>
      </c>
      <c r="D18" s="8"/>
      <c r="E18" s="8" t="s">
        <v>46</v>
      </c>
      <c r="F18" s="101"/>
      <c r="G18" s="164">
        <f t="shared" si="0"/>
        <v>0</v>
      </c>
      <c r="H18" s="153"/>
      <c r="I18" s="164">
        <f t="shared" si="1"/>
        <v>0</v>
      </c>
      <c r="J18" s="28"/>
    </row>
    <row r="19" spans="1:10">
      <c r="A19" s="7">
        <v>14</v>
      </c>
      <c r="B19" s="28" t="s">
        <v>54</v>
      </c>
      <c r="C19" s="8">
        <v>12</v>
      </c>
      <c r="D19" s="8"/>
      <c r="E19" s="8" t="s">
        <v>46</v>
      </c>
      <c r="F19" s="101"/>
      <c r="G19" s="164">
        <f t="shared" si="0"/>
        <v>0</v>
      </c>
      <c r="H19" s="153"/>
      <c r="I19" s="164">
        <f t="shared" si="1"/>
        <v>0</v>
      </c>
      <c r="J19" s="28"/>
    </row>
    <row r="20" spans="1:10" ht="26.25">
      <c r="A20" s="7">
        <v>15</v>
      </c>
      <c r="B20" s="28" t="s">
        <v>55</v>
      </c>
      <c r="C20" s="8">
        <v>50</v>
      </c>
      <c r="D20" s="8"/>
      <c r="E20" s="8" t="s">
        <v>46</v>
      </c>
      <c r="F20" s="101"/>
      <c r="G20" s="164">
        <f t="shared" si="0"/>
        <v>0</v>
      </c>
      <c r="H20" s="153"/>
      <c r="I20" s="164">
        <f t="shared" si="1"/>
        <v>0</v>
      </c>
      <c r="J20" s="28"/>
    </row>
    <row r="21" spans="1:10">
      <c r="A21" s="7">
        <v>16</v>
      </c>
      <c r="B21" s="28" t="s">
        <v>56</v>
      </c>
      <c r="C21" s="8">
        <v>50</v>
      </c>
      <c r="D21" s="8"/>
      <c r="E21" s="8" t="s">
        <v>46</v>
      </c>
      <c r="F21" s="101"/>
      <c r="G21" s="164">
        <f t="shared" si="0"/>
        <v>0</v>
      </c>
      <c r="H21" s="153"/>
      <c r="I21" s="164">
        <f t="shared" si="1"/>
        <v>0</v>
      </c>
      <c r="J21" s="28"/>
    </row>
    <row r="22" spans="1:10">
      <c r="A22" s="7">
        <v>17</v>
      </c>
      <c r="B22" s="28" t="s">
        <v>57</v>
      </c>
      <c r="C22" s="8">
        <v>20</v>
      </c>
      <c r="D22" s="8"/>
      <c r="E22" s="8" t="s">
        <v>46</v>
      </c>
      <c r="F22" s="101"/>
      <c r="G22" s="164">
        <f t="shared" si="0"/>
        <v>0</v>
      </c>
      <c r="H22" s="153"/>
      <c r="I22" s="164">
        <f t="shared" si="1"/>
        <v>0</v>
      </c>
      <c r="J22" s="28"/>
    </row>
    <row r="23" spans="1:10">
      <c r="A23" s="7">
        <v>18</v>
      </c>
      <c r="B23" s="28" t="s">
        <v>66</v>
      </c>
      <c r="C23" s="8">
        <v>10</v>
      </c>
      <c r="D23" s="8"/>
      <c r="E23" s="8" t="s">
        <v>46</v>
      </c>
      <c r="F23" s="101"/>
      <c r="G23" s="164">
        <f t="shared" si="0"/>
        <v>0</v>
      </c>
      <c r="H23" s="153"/>
      <c r="I23" s="164">
        <f t="shared" si="1"/>
        <v>0</v>
      </c>
      <c r="J23" s="28"/>
    </row>
    <row r="24" spans="1:10">
      <c r="A24" s="7">
        <v>19</v>
      </c>
      <c r="B24" s="28" t="s">
        <v>118</v>
      </c>
      <c r="C24" s="8">
        <v>30</v>
      </c>
      <c r="D24" s="8"/>
      <c r="E24" s="8" t="s">
        <v>46</v>
      </c>
      <c r="F24" s="101"/>
      <c r="G24" s="164">
        <f t="shared" si="0"/>
        <v>0</v>
      </c>
      <c r="H24" s="153"/>
      <c r="I24" s="164">
        <f t="shared" si="1"/>
        <v>0</v>
      </c>
      <c r="J24" s="28"/>
    </row>
    <row r="25" spans="1:10" ht="26.25">
      <c r="A25" s="7">
        <v>20</v>
      </c>
      <c r="B25" s="27" t="s">
        <v>174</v>
      </c>
      <c r="C25" s="8">
        <v>10</v>
      </c>
      <c r="D25" s="8"/>
      <c r="E25" s="8" t="s">
        <v>46</v>
      </c>
      <c r="F25" s="101"/>
      <c r="G25" s="164">
        <f t="shared" si="0"/>
        <v>0</v>
      </c>
      <c r="H25" s="153"/>
      <c r="I25" s="164">
        <f t="shared" si="1"/>
        <v>0</v>
      </c>
      <c r="J25" s="28"/>
    </row>
    <row r="26" spans="1:10" ht="26.25">
      <c r="A26" s="7">
        <v>21</v>
      </c>
      <c r="B26" s="28" t="s">
        <v>175</v>
      </c>
      <c r="C26" s="8">
        <v>150</v>
      </c>
      <c r="D26" s="8"/>
      <c r="E26" s="8" t="s">
        <v>46</v>
      </c>
      <c r="F26" s="102"/>
      <c r="G26" s="164">
        <f t="shared" si="0"/>
        <v>0</v>
      </c>
      <c r="H26" s="153"/>
      <c r="I26" s="164">
        <f t="shared" si="1"/>
        <v>0</v>
      </c>
      <c r="J26" s="28"/>
    </row>
    <row r="27" spans="1:10">
      <c r="A27" s="7">
        <v>22</v>
      </c>
      <c r="B27" s="28" t="s">
        <v>58</v>
      </c>
      <c r="C27" s="8">
        <v>420</v>
      </c>
      <c r="D27" s="8"/>
      <c r="E27" s="8" t="s">
        <v>59</v>
      </c>
      <c r="F27" s="101"/>
      <c r="G27" s="164">
        <f t="shared" si="0"/>
        <v>0</v>
      </c>
      <c r="H27" s="153"/>
      <c r="I27" s="164">
        <f t="shared" si="1"/>
        <v>0</v>
      </c>
      <c r="J27" s="28"/>
    </row>
    <row r="28" spans="1:10">
      <c r="A28" s="7">
        <v>23</v>
      </c>
      <c r="B28" s="28" t="s">
        <v>60</v>
      </c>
      <c r="C28" s="8">
        <v>2700</v>
      </c>
      <c r="D28" s="8"/>
      <c r="E28" s="8" t="s">
        <v>59</v>
      </c>
      <c r="F28" s="101"/>
      <c r="G28" s="164">
        <f t="shared" si="0"/>
        <v>0</v>
      </c>
      <c r="H28" s="153"/>
      <c r="I28" s="164">
        <f t="shared" si="1"/>
        <v>0</v>
      </c>
      <c r="J28" s="28"/>
    </row>
    <row r="29" spans="1:10">
      <c r="A29" s="7">
        <v>24</v>
      </c>
      <c r="B29" s="28" t="s">
        <v>67</v>
      </c>
      <c r="C29" s="8">
        <v>32</v>
      </c>
      <c r="D29" s="8"/>
      <c r="E29" s="8" t="s">
        <v>46</v>
      </c>
      <c r="F29" s="101"/>
      <c r="G29" s="164">
        <f t="shared" si="0"/>
        <v>0</v>
      </c>
      <c r="H29" s="153"/>
      <c r="I29" s="164">
        <f t="shared" si="1"/>
        <v>0</v>
      </c>
      <c r="J29" s="28"/>
    </row>
    <row r="30" spans="1:10">
      <c r="A30" s="180" t="s">
        <v>12</v>
      </c>
      <c r="B30" s="181"/>
      <c r="C30" s="181"/>
      <c r="D30" s="181"/>
      <c r="E30" s="182"/>
      <c r="F30" s="29" t="s">
        <v>13</v>
      </c>
      <c r="G30" s="165">
        <f>SUM(G6:G29)</f>
        <v>0</v>
      </c>
      <c r="H30" s="30" t="s">
        <v>13</v>
      </c>
      <c r="I30" s="166">
        <f>SUM(I6:I29)</f>
        <v>0</v>
      </c>
      <c r="J30" s="18"/>
    </row>
    <row r="31" spans="1:10">
      <c r="A31" s="31"/>
      <c r="B31" s="32"/>
      <c r="C31" s="33"/>
      <c r="D31" s="33"/>
      <c r="E31" s="33"/>
      <c r="F31" s="34"/>
      <c r="G31" s="35"/>
      <c r="H31" s="36"/>
      <c r="I31" s="37"/>
    </row>
    <row r="33" spans="2:9">
      <c r="B33" s="12" t="s">
        <v>14</v>
      </c>
      <c r="C33" s="14"/>
      <c r="D33" s="14"/>
      <c r="E33" s="14"/>
      <c r="F33" s="14"/>
      <c r="G33" s="15"/>
      <c r="H33" s="14"/>
      <c r="I33" s="15"/>
    </row>
    <row r="34" spans="2:9" ht="36.75" customHeight="1">
      <c r="B34" s="173" t="s">
        <v>15</v>
      </c>
      <c r="C34" s="173"/>
      <c r="D34" s="173"/>
      <c r="E34" s="173"/>
      <c r="F34" s="173"/>
      <c r="G34" s="173"/>
      <c r="H34" s="173"/>
      <c r="I34" s="173"/>
    </row>
    <row r="35" spans="2:9" ht="29.25" customHeight="1">
      <c r="B35" s="173" t="s">
        <v>16</v>
      </c>
      <c r="C35" s="173"/>
      <c r="D35" s="173"/>
      <c r="E35" s="173"/>
      <c r="F35" s="173"/>
      <c r="G35" s="173"/>
      <c r="H35" s="173"/>
      <c r="I35" s="173"/>
    </row>
    <row r="36" spans="2:9" ht="38.25" customHeight="1">
      <c r="B36" s="173" t="s">
        <v>862</v>
      </c>
      <c r="C36" s="173"/>
      <c r="D36" s="173"/>
      <c r="E36" s="173"/>
      <c r="F36" s="173"/>
      <c r="G36" s="173"/>
      <c r="H36" s="173"/>
      <c r="I36" s="173"/>
    </row>
    <row r="37" spans="2:9">
      <c r="B37" s="173" t="s">
        <v>17</v>
      </c>
      <c r="C37" s="173"/>
      <c r="D37" s="173"/>
      <c r="E37" s="173"/>
      <c r="F37" s="173"/>
      <c r="G37" s="173"/>
      <c r="H37" s="173"/>
      <c r="I37" s="173"/>
    </row>
  </sheetData>
  <mergeCells count="6">
    <mergeCell ref="B37:I37"/>
    <mergeCell ref="H1:J1"/>
    <mergeCell ref="A30:E30"/>
    <mergeCell ref="B34:I34"/>
    <mergeCell ref="B35:I35"/>
    <mergeCell ref="B36:I36"/>
  </mergeCells>
  <pageMargins left="0.7" right="0.7" top="0.75" bottom="0.75" header="0.3" footer="0.3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D543-B68D-4A27-A902-71E17ED094D2}">
  <sheetPr>
    <pageSetUpPr fitToPage="1"/>
  </sheetPr>
  <dimension ref="A1:J13"/>
  <sheetViews>
    <sheetView workbookViewId="0">
      <selection activeCell="G6" sqref="G6"/>
    </sheetView>
  </sheetViews>
  <sheetFormatPr defaultRowHeight="15"/>
  <cols>
    <col min="1" max="1" width="3.85546875" customWidth="1"/>
    <col min="2" max="2" width="24.7109375" customWidth="1"/>
    <col min="4" max="4" width="14.7109375" customWidth="1"/>
    <col min="6" max="6" width="13.7109375" customWidth="1"/>
    <col min="7" max="7" width="13.85546875" customWidth="1"/>
    <col min="9" max="9" width="15.85546875" customWidth="1"/>
    <col min="10" max="10" width="25.42578125" customWidth="1"/>
  </cols>
  <sheetData>
    <row r="1" spans="1:10" ht="27" customHeight="1">
      <c r="H1" s="174" t="s">
        <v>865</v>
      </c>
      <c r="I1" s="175"/>
      <c r="J1" s="175"/>
    </row>
    <row r="3" spans="1:10">
      <c r="B3" s="1" t="s">
        <v>73</v>
      </c>
    </row>
    <row r="5" spans="1:10" ht="66.599999999999994" customHeight="1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17" t="s">
        <v>6</v>
      </c>
      <c r="G5" s="16" t="s">
        <v>70</v>
      </c>
      <c r="H5" s="38" t="s">
        <v>8</v>
      </c>
      <c r="I5" s="16" t="s">
        <v>45</v>
      </c>
      <c r="J5" s="3" t="s">
        <v>74</v>
      </c>
    </row>
    <row r="6" spans="1:10">
      <c r="A6" s="7">
        <v>1</v>
      </c>
      <c r="B6" s="8" t="s">
        <v>71</v>
      </c>
      <c r="C6" s="7">
        <v>5</v>
      </c>
      <c r="D6" s="7"/>
      <c r="E6" s="7" t="s">
        <v>72</v>
      </c>
      <c r="F6" s="151"/>
      <c r="G6" s="9">
        <f>D6*F6</f>
        <v>0</v>
      </c>
      <c r="H6" s="10"/>
      <c r="I6" s="9">
        <f>G6*1.08</f>
        <v>0</v>
      </c>
      <c r="J6" s="8"/>
    </row>
    <row r="7" spans="1:10">
      <c r="A7" s="176" t="s">
        <v>12</v>
      </c>
      <c r="B7" s="177"/>
      <c r="C7" s="177"/>
      <c r="D7" s="177"/>
      <c r="E7" s="178"/>
      <c r="F7" s="11" t="s">
        <v>13</v>
      </c>
      <c r="G7" s="5">
        <f>SUM(G6)</f>
        <v>0</v>
      </c>
      <c r="H7" s="11" t="s">
        <v>13</v>
      </c>
      <c r="I7" s="5">
        <f>SUM(I6)</f>
        <v>0</v>
      </c>
      <c r="J7" s="18"/>
    </row>
    <row r="9" spans="1:10">
      <c r="B9" s="12" t="s">
        <v>14</v>
      </c>
      <c r="C9" s="14"/>
      <c r="D9" s="14"/>
      <c r="E9" s="14"/>
      <c r="F9" s="14"/>
      <c r="G9" s="15"/>
      <c r="H9" s="14"/>
      <c r="I9" s="15"/>
    </row>
    <row r="10" spans="1:10" ht="49.5" customHeight="1">
      <c r="B10" s="173" t="s">
        <v>15</v>
      </c>
      <c r="C10" s="173"/>
      <c r="D10" s="173"/>
      <c r="E10" s="173"/>
      <c r="F10" s="173"/>
      <c r="G10" s="173"/>
      <c r="H10" s="173"/>
      <c r="I10" s="173"/>
    </row>
    <row r="11" spans="1:10" ht="32.25" customHeight="1">
      <c r="B11" s="173" t="s">
        <v>16</v>
      </c>
      <c r="C11" s="173"/>
      <c r="D11" s="173"/>
      <c r="E11" s="173"/>
      <c r="F11" s="173"/>
      <c r="G11" s="173"/>
      <c r="H11" s="173"/>
      <c r="I11" s="173"/>
    </row>
    <row r="12" spans="1:10" ht="43.5" customHeight="1">
      <c r="B12" s="173" t="s">
        <v>862</v>
      </c>
      <c r="C12" s="173"/>
      <c r="D12" s="173"/>
      <c r="E12" s="173"/>
      <c r="F12" s="173"/>
      <c r="G12" s="173"/>
      <c r="H12" s="173"/>
      <c r="I12" s="173"/>
    </row>
    <row r="13" spans="1:10" ht="30" customHeight="1">
      <c r="B13" s="173" t="s">
        <v>17</v>
      </c>
      <c r="C13" s="173"/>
      <c r="D13" s="173"/>
      <c r="E13" s="173"/>
      <c r="F13" s="173"/>
      <c r="G13" s="173"/>
      <c r="H13" s="173"/>
      <c r="I13" s="173"/>
    </row>
  </sheetData>
  <mergeCells count="6">
    <mergeCell ref="B13:I13"/>
    <mergeCell ref="H1:J1"/>
    <mergeCell ref="A7:E7"/>
    <mergeCell ref="B10:I10"/>
    <mergeCell ref="B11:I11"/>
    <mergeCell ref="B12:I12"/>
  </mergeCells>
  <pageMargins left="0.7" right="0.7" top="0.75" bottom="0.75" header="0.3" footer="0.3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ABBA-FD3A-4A31-A246-5D4E87CB5EE4}">
  <sheetPr>
    <pageSetUpPr fitToPage="1"/>
  </sheetPr>
  <dimension ref="A1:J54"/>
  <sheetViews>
    <sheetView workbookViewId="0">
      <selection activeCell="J24" sqref="J24"/>
    </sheetView>
  </sheetViews>
  <sheetFormatPr defaultRowHeight="15"/>
  <cols>
    <col min="1" max="1" width="4.28515625" customWidth="1"/>
    <col min="2" max="2" width="38.85546875" customWidth="1"/>
    <col min="3" max="3" width="14.7109375" customWidth="1"/>
    <col min="4" max="4" width="12.7109375" customWidth="1"/>
    <col min="6" max="6" width="14.5703125" customWidth="1"/>
    <col min="7" max="7" width="19.28515625" customWidth="1"/>
    <col min="9" max="9" width="17.140625" customWidth="1"/>
    <col min="10" max="10" width="22.28515625" customWidth="1"/>
  </cols>
  <sheetData>
    <row r="1" spans="1:10" ht="30.75" customHeight="1">
      <c r="H1" s="174" t="s">
        <v>865</v>
      </c>
      <c r="I1" s="175"/>
      <c r="J1" s="175"/>
    </row>
    <row r="3" spans="1:10">
      <c r="A3" s="39"/>
      <c r="B3" s="1" t="s">
        <v>867</v>
      </c>
      <c r="C3" s="39"/>
      <c r="D3" s="39"/>
      <c r="E3" s="39"/>
      <c r="F3" s="39"/>
      <c r="G3" s="39"/>
      <c r="H3" s="39"/>
      <c r="I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</row>
    <row r="5" spans="1:10" ht="61.15" customHeight="1">
      <c r="A5" s="3" t="s">
        <v>1</v>
      </c>
      <c r="B5" s="53" t="s">
        <v>2</v>
      </c>
      <c r="C5" s="3" t="s">
        <v>3</v>
      </c>
      <c r="D5" s="3" t="s">
        <v>75</v>
      </c>
      <c r="E5" s="3" t="s">
        <v>5</v>
      </c>
      <c r="F5" s="17" t="s">
        <v>6</v>
      </c>
      <c r="G5" s="17" t="s">
        <v>76</v>
      </c>
      <c r="H5" s="38" t="s">
        <v>8</v>
      </c>
      <c r="I5" s="17" t="s">
        <v>77</v>
      </c>
      <c r="J5" s="3" t="s">
        <v>74</v>
      </c>
    </row>
    <row r="6" spans="1:10">
      <c r="A6" s="40">
        <v>1</v>
      </c>
      <c r="B6" s="54" t="s">
        <v>78</v>
      </c>
      <c r="C6" s="8">
        <v>10</v>
      </c>
      <c r="D6" s="8"/>
      <c r="E6" s="8" t="s">
        <v>30</v>
      </c>
      <c r="F6" s="103"/>
      <c r="G6" s="9">
        <f>D6*F6</f>
        <v>0</v>
      </c>
      <c r="H6" s="153"/>
      <c r="I6" s="9">
        <f>G6*(H6+1)</f>
        <v>0</v>
      </c>
      <c r="J6" s="41"/>
    </row>
    <row r="7" spans="1:10">
      <c r="A7" s="40">
        <v>2</v>
      </c>
      <c r="B7" s="54" t="s">
        <v>79</v>
      </c>
      <c r="C7" s="8">
        <v>70</v>
      </c>
      <c r="D7" s="8"/>
      <c r="E7" s="8" t="s">
        <v>46</v>
      </c>
      <c r="F7" s="103"/>
      <c r="G7" s="9">
        <f t="shared" ref="G7:G46" si="0">D7*F7</f>
        <v>0</v>
      </c>
      <c r="H7" s="153"/>
      <c r="I7" s="9">
        <f t="shared" ref="I7:I46" si="1">G7*(H7+1)</f>
        <v>0</v>
      </c>
      <c r="J7" s="41"/>
    </row>
    <row r="8" spans="1:10">
      <c r="A8" s="40">
        <v>3</v>
      </c>
      <c r="B8" s="54" t="s">
        <v>110</v>
      </c>
      <c r="C8" s="8">
        <v>8</v>
      </c>
      <c r="D8" s="8"/>
      <c r="E8" s="8" t="s">
        <v>30</v>
      </c>
      <c r="F8" s="167"/>
      <c r="G8" s="9">
        <f t="shared" si="0"/>
        <v>0</v>
      </c>
      <c r="H8" s="153"/>
      <c r="I8" s="9">
        <f t="shared" si="1"/>
        <v>0</v>
      </c>
      <c r="J8" s="41"/>
    </row>
    <row r="9" spans="1:10">
      <c r="A9" s="40">
        <v>4</v>
      </c>
      <c r="B9" s="54" t="s">
        <v>80</v>
      </c>
      <c r="C9" s="22">
        <v>120</v>
      </c>
      <c r="D9" s="22"/>
      <c r="E9" s="22" t="s">
        <v>30</v>
      </c>
      <c r="F9" s="167"/>
      <c r="G9" s="9">
        <f t="shared" si="0"/>
        <v>0</v>
      </c>
      <c r="H9" s="153"/>
      <c r="I9" s="9">
        <f t="shared" si="1"/>
        <v>0</v>
      </c>
      <c r="J9" s="42"/>
    </row>
    <row r="10" spans="1:10">
      <c r="A10" s="40">
        <v>5</v>
      </c>
      <c r="B10" s="54" t="s">
        <v>81</v>
      </c>
      <c r="C10" s="8">
        <v>32</v>
      </c>
      <c r="D10" s="8"/>
      <c r="E10" s="8" t="s">
        <v>30</v>
      </c>
      <c r="F10" s="167"/>
      <c r="G10" s="9">
        <f t="shared" si="0"/>
        <v>0</v>
      </c>
      <c r="H10" s="153"/>
      <c r="I10" s="9">
        <f t="shared" si="1"/>
        <v>0</v>
      </c>
      <c r="J10" s="41"/>
    </row>
    <row r="11" spans="1:10">
      <c r="A11" s="40">
        <v>6</v>
      </c>
      <c r="B11" s="54" t="s">
        <v>82</v>
      </c>
      <c r="C11" s="22">
        <v>312</v>
      </c>
      <c r="D11" s="22"/>
      <c r="E11" s="22" t="s">
        <v>30</v>
      </c>
      <c r="F11" s="167"/>
      <c r="G11" s="9">
        <f t="shared" si="0"/>
        <v>0</v>
      </c>
      <c r="H11" s="153"/>
      <c r="I11" s="9">
        <f t="shared" si="1"/>
        <v>0</v>
      </c>
      <c r="J11" s="42"/>
    </row>
    <row r="12" spans="1:10">
      <c r="A12" s="40">
        <v>7</v>
      </c>
      <c r="B12" s="54" t="s">
        <v>83</v>
      </c>
      <c r="C12" s="8">
        <v>25</v>
      </c>
      <c r="D12" s="8"/>
      <c r="E12" s="8" t="s">
        <v>30</v>
      </c>
      <c r="F12" s="167"/>
      <c r="G12" s="9">
        <f t="shared" si="0"/>
        <v>0</v>
      </c>
      <c r="H12" s="153"/>
      <c r="I12" s="9">
        <f t="shared" si="1"/>
        <v>0</v>
      </c>
      <c r="J12" s="41"/>
    </row>
    <row r="13" spans="1:10">
      <c r="A13" s="40">
        <v>8</v>
      </c>
      <c r="B13" s="54" t="s">
        <v>84</v>
      </c>
      <c r="C13" s="8">
        <v>10</v>
      </c>
      <c r="D13" s="8"/>
      <c r="E13" s="8" t="s">
        <v>30</v>
      </c>
      <c r="F13" s="167"/>
      <c r="G13" s="9">
        <f t="shared" si="0"/>
        <v>0</v>
      </c>
      <c r="H13" s="153"/>
      <c r="I13" s="9">
        <f t="shared" si="1"/>
        <v>0</v>
      </c>
      <c r="J13" s="41"/>
    </row>
    <row r="14" spans="1:10" ht="25.5">
      <c r="A14" s="40">
        <v>9</v>
      </c>
      <c r="B14" s="55" t="s">
        <v>111</v>
      </c>
      <c r="C14" s="44">
        <v>600</v>
      </c>
      <c r="D14" s="45"/>
      <c r="E14" s="46" t="s">
        <v>72</v>
      </c>
      <c r="F14" s="168"/>
      <c r="G14" s="9">
        <f t="shared" si="0"/>
        <v>0</v>
      </c>
      <c r="H14" s="171"/>
      <c r="I14" s="9">
        <f t="shared" si="1"/>
        <v>0</v>
      </c>
      <c r="J14" s="43"/>
    </row>
    <row r="15" spans="1:10" ht="25.5">
      <c r="A15" s="40">
        <v>10</v>
      </c>
      <c r="B15" s="55" t="s">
        <v>112</v>
      </c>
      <c r="C15" s="48">
        <v>120</v>
      </c>
      <c r="D15" s="49"/>
      <c r="E15" s="50" t="s">
        <v>72</v>
      </c>
      <c r="F15" s="169"/>
      <c r="G15" s="9">
        <f t="shared" si="0"/>
        <v>0</v>
      </c>
      <c r="H15" s="172"/>
      <c r="I15" s="9">
        <f t="shared" si="1"/>
        <v>0</v>
      </c>
      <c r="J15" s="47"/>
    </row>
    <row r="16" spans="1:10" ht="25.5">
      <c r="A16" s="40">
        <v>11</v>
      </c>
      <c r="B16" s="59" t="s">
        <v>109</v>
      </c>
      <c r="C16" s="48">
        <v>300</v>
      </c>
      <c r="D16" s="49"/>
      <c r="E16" s="50" t="s">
        <v>72</v>
      </c>
      <c r="F16" s="169"/>
      <c r="G16" s="9">
        <f t="shared" si="0"/>
        <v>0</v>
      </c>
      <c r="H16" s="172"/>
      <c r="I16" s="9">
        <f t="shared" si="1"/>
        <v>0</v>
      </c>
      <c r="J16" s="47"/>
    </row>
    <row r="17" spans="1:10" ht="25.5">
      <c r="A17" s="40">
        <v>12</v>
      </c>
      <c r="B17" s="60" t="s">
        <v>85</v>
      </c>
      <c r="C17" s="61">
        <v>5216</v>
      </c>
      <c r="D17" s="62"/>
      <c r="E17" s="63" t="s">
        <v>72</v>
      </c>
      <c r="F17" s="170"/>
      <c r="G17" s="9">
        <f t="shared" si="0"/>
        <v>0</v>
      </c>
      <c r="H17" s="172"/>
      <c r="I17" s="9">
        <f t="shared" si="1"/>
        <v>0</v>
      </c>
      <c r="J17" s="58"/>
    </row>
    <row r="18" spans="1:10" ht="25.5">
      <c r="A18" s="40">
        <v>13</v>
      </c>
      <c r="B18" s="60" t="s">
        <v>113</v>
      </c>
      <c r="C18" s="61">
        <v>224</v>
      </c>
      <c r="D18" s="62"/>
      <c r="E18" s="63" t="s">
        <v>72</v>
      </c>
      <c r="F18" s="170"/>
      <c r="G18" s="9">
        <f t="shared" si="0"/>
        <v>0</v>
      </c>
      <c r="H18" s="172"/>
      <c r="I18" s="9">
        <f t="shared" si="1"/>
        <v>0</v>
      </c>
      <c r="J18" s="58"/>
    </row>
    <row r="19" spans="1:10">
      <c r="A19" s="40">
        <v>14</v>
      </c>
      <c r="B19" s="64" t="s">
        <v>114</v>
      </c>
      <c r="C19" s="61">
        <v>30</v>
      </c>
      <c r="D19" s="62"/>
      <c r="E19" s="63" t="s">
        <v>72</v>
      </c>
      <c r="F19" s="170"/>
      <c r="G19" s="9">
        <f t="shared" si="0"/>
        <v>0</v>
      </c>
      <c r="H19" s="172"/>
      <c r="I19" s="9">
        <f t="shared" si="1"/>
        <v>0</v>
      </c>
      <c r="J19" s="58"/>
    </row>
    <row r="20" spans="1:10">
      <c r="A20" s="40">
        <v>15</v>
      </c>
      <c r="B20" s="54" t="s">
        <v>86</v>
      </c>
      <c r="C20" s="22">
        <v>15</v>
      </c>
      <c r="D20" s="22"/>
      <c r="E20" s="22" t="s">
        <v>30</v>
      </c>
      <c r="F20" s="167"/>
      <c r="G20" s="9">
        <f t="shared" si="0"/>
        <v>0</v>
      </c>
      <c r="H20" s="153"/>
      <c r="I20" s="9">
        <f t="shared" si="1"/>
        <v>0</v>
      </c>
      <c r="J20" s="42"/>
    </row>
    <row r="21" spans="1:10">
      <c r="A21" s="40">
        <v>16</v>
      </c>
      <c r="B21" s="54" t="s">
        <v>87</v>
      </c>
      <c r="C21" s="22">
        <v>100</v>
      </c>
      <c r="D21" s="22"/>
      <c r="E21" s="8" t="s">
        <v>30</v>
      </c>
      <c r="F21" s="167"/>
      <c r="G21" s="9">
        <f t="shared" si="0"/>
        <v>0</v>
      </c>
      <c r="H21" s="153"/>
      <c r="I21" s="9">
        <f t="shared" si="1"/>
        <v>0</v>
      </c>
      <c r="J21" s="42"/>
    </row>
    <row r="22" spans="1:10" ht="26.25">
      <c r="A22" s="40">
        <v>17</v>
      </c>
      <c r="B22" s="56" t="s">
        <v>88</v>
      </c>
      <c r="C22" s="22">
        <v>60</v>
      </c>
      <c r="D22" s="22"/>
      <c r="E22" s="22" t="s">
        <v>30</v>
      </c>
      <c r="F22" s="167"/>
      <c r="G22" s="9">
        <f t="shared" si="0"/>
        <v>0</v>
      </c>
      <c r="H22" s="153"/>
      <c r="I22" s="9">
        <f t="shared" si="1"/>
        <v>0</v>
      </c>
      <c r="J22" s="42"/>
    </row>
    <row r="23" spans="1:10" ht="26.25">
      <c r="A23" s="40">
        <v>18</v>
      </c>
      <c r="B23" s="56" t="s">
        <v>89</v>
      </c>
      <c r="C23" s="22">
        <v>60</v>
      </c>
      <c r="D23" s="22"/>
      <c r="E23" s="8" t="s">
        <v>30</v>
      </c>
      <c r="F23" s="103"/>
      <c r="G23" s="9">
        <f t="shared" si="0"/>
        <v>0</v>
      </c>
      <c r="H23" s="153"/>
      <c r="I23" s="9">
        <f t="shared" si="1"/>
        <v>0</v>
      </c>
      <c r="J23" s="42"/>
    </row>
    <row r="24" spans="1:10" ht="26.25">
      <c r="A24" s="40">
        <v>19</v>
      </c>
      <c r="B24" s="56" t="s">
        <v>90</v>
      </c>
      <c r="C24" s="22">
        <v>3</v>
      </c>
      <c r="D24" s="22"/>
      <c r="E24" s="8" t="s">
        <v>30</v>
      </c>
      <c r="F24" s="103"/>
      <c r="G24" s="9">
        <f t="shared" si="0"/>
        <v>0</v>
      </c>
      <c r="H24" s="153"/>
      <c r="I24" s="9">
        <f t="shared" si="1"/>
        <v>0</v>
      </c>
      <c r="J24" s="42"/>
    </row>
    <row r="25" spans="1:10">
      <c r="A25" s="40">
        <v>20</v>
      </c>
      <c r="B25" s="56" t="s">
        <v>91</v>
      </c>
      <c r="C25" s="22">
        <v>40</v>
      </c>
      <c r="D25" s="22"/>
      <c r="E25" s="8" t="s">
        <v>30</v>
      </c>
      <c r="F25" s="103"/>
      <c r="G25" s="9">
        <f t="shared" si="0"/>
        <v>0</v>
      </c>
      <c r="H25" s="153"/>
      <c r="I25" s="9">
        <f t="shared" si="1"/>
        <v>0</v>
      </c>
      <c r="J25" s="42"/>
    </row>
    <row r="26" spans="1:10">
      <c r="A26" s="40">
        <v>21</v>
      </c>
      <c r="B26" s="57" t="s">
        <v>92</v>
      </c>
      <c r="C26" s="22">
        <v>3</v>
      </c>
      <c r="D26" s="22"/>
      <c r="E26" s="22" t="s">
        <v>30</v>
      </c>
      <c r="F26" s="103"/>
      <c r="G26" s="9">
        <f t="shared" si="0"/>
        <v>0</v>
      </c>
      <c r="H26" s="153"/>
      <c r="I26" s="9">
        <f t="shared" si="1"/>
        <v>0</v>
      </c>
      <c r="J26" s="42"/>
    </row>
    <row r="27" spans="1:10">
      <c r="A27" s="40">
        <v>22</v>
      </c>
      <c r="B27" s="54" t="s">
        <v>93</v>
      </c>
      <c r="C27" s="22">
        <v>3</v>
      </c>
      <c r="D27" s="22"/>
      <c r="E27" s="8" t="s">
        <v>30</v>
      </c>
      <c r="F27" s="103"/>
      <c r="G27" s="9">
        <f t="shared" si="0"/>
        <v>0</v>
      </c>
      <c r="H27" s="153"/>
      <c r="I27" s="9">
        <f t="shared" si="1"/>
        <v>0</v>
      </c>
      <c r="J27" s="42"/>
    </row>
    <row r="28" spans="1:10">
      <c r="A28" s="40">
        <v>23</v>
      </c>
      <c r="B28" s="57" t="s">
        <v>94</v>
      </c>
      <c r="C28" s="22">
        <v>160</v>
      </c>
      <c r="D28" s="22"/>
      <c r="E28" s="22" t="s">
        <v>30</v>
      </c>
      <c r="F28" s="103"/>
      <c r="G28" s="9">
        <f t="shared" si="0"/>
        <v>0</v>
      </c>
      <c r="H28" s="153"/>
      <c r="I28" s="9">
        <f t="shared" si="1"/>
        <v>0</v>
      </c>
      <c r="J28" s="42"/>
    </row>
    <row r="29" spans="1:10">
      <c r="A29" s="40">
        <v>24</v>
      </c>
      <c r="B29" s="54" t="s">
        <v>95</v>
      </c>
      <c r="C29" s="22">
        <v>3</v>
      </c>
      <c r="D29" s="22"/>
      <c r="E29" s="8" t="s">
        <v>30</v>
      </c>
      <c r="F29" s="103"/>
      <c r="G29" s="9">
        <f t="shared" si="0"/>
        <v>0</v>
      </c>
      <c r="H29" s="153"/>
      <c r="I29" s="9">
        <f t="shared" si="1"/>
        <v>0</v>
      </c>
      <c r="J29" s="42"/>
    </row>
    <row r="30" spans="1:10">
      <c r="A30" s="40">
        <v>25</v>
      </c>
      <c r="B30" s="57" t="s">
        <v>96</v>
      </c>
      <c r="C30" s="22">
        <v>15</v>
      </c>
      <c r="D30" s="22"/>
      <c r="E30" s="22" t="s">
        <v>30</v>
      </c>
      <c r="F30" s="103"/>
      <c r="G30" s="9">
        <f t="shared" si="0"/>
        <v>0</v>
      </c>
      <c r="H30" s="153"/>
      <c r="I30" s="9">
        <f t="shared" si="1"/>
        <v>0</v>
      </c>
      <c r="J30" s="42"/>
    </row>
    <row r="31" spans="1:10" ht="26.25">
      <c r="A31" s="40">
        <v>26</v>
      </c>
      <c r="B31" s="57" t="s">
        <v>97</v>
      </c>
      <c r="C31" s="22">
        <v>5</v>
      </c>
      <c r="D31" s="22"/>
      <c r="E31" s="8" t="s">
        <v>30</v>
      </c>
      <c r="F31" s="103"/>
      <c r="G31" s="9">
        <f t="shared" si="0"/>
        <v>0</v>
      </c>
      <c r="H31" s="153"/>
      <c r="I31" s="9">
        <f t="shared" si="1"/>
        <v>0</v>
      </c>
      <c r="J31" s="42"/>
    </row>
    <row r="32" spans="1:10">
      <c r="A32" s="40">
        <v>27</v>
      </c>
      <c r="B32" s="57" t="s">
        <v>98</v>
      </c>
      <c r="C32" s="8">
        <v>5</v>
      </c>
      <c r="D32" s="8"/>
      <c r="E32" s="22" t="s">
        <v>30</v>
      </c>
      <c r="F32" s="103"/>
      <c r="G32" s="9">
        <f t="shared" si="0"/>
        <v>0</v>
      </c>
      <c r="H32" s="153"/>
      <c r="I32" s="9">
        <f t="shared" si="1"/>
        <v>0</v>
      </c>
      <c r="J32" s="41"/>
    </row>
    <row r="33" spans="1:10">
      <c r="A33" s="40">
        <v>28</v>
      </c>
      <c r="B33" s="57" t="s">
        <v>99</v>
      </c>
      <c r="C33" s="8">
        <v>70</v>
      </c>
      <c r="D33" s="8"/>
      <c r="E33" s="8" t="s">
        <v>30</v>
      </c>
      <c r="F33" s="103"/>
      <c r="G33" s="9">
        <f t="shared" si="0"/>
        <v>0</v>
      </c>
      <c r="H33" s="153"/>
      <c r="I33" s="9">
        <f t="shared" si="1"/>
        <v>0</v>
      </c>
      <c r="J33" s="41"/>
    </row>
    <row r="34" spans="1:10">
      <c r="A34" s="40">
        <v>29</v>
      </c>
      <c r="B34" s="57" t="s">
        <v>100</v>
      </c>
      <c r="C34" s="8">
        <v>270</v>
      </c>
      <c r="D34" s="8"/>
      <c r="E34" s="22" t="s">
        <v>30</v>
      </c>
      <c r="F34" s="103"/>
      <c r="G34" s="9">
        <f t="shared" si="0"/>
        <v>0</v>
      </c>
      <c r="H34" s="153"/>
      <c r="I34" s="9">
        <f t="shared" si="1"/>
        <v>0</v>
      </c>
      <c r="J34" s="41"/>
    </row>
    <row r="35" spans="1:10" ht="26.25">
      <c r="A35" s="40">
        <v>30</v>
      </c>
      <c r="B35" s="57" t="s">
        <v>101</v>
      </c>
      <c r="C35" s="8">
        <v>3</v>
      </c>
      <c r="D35" s="8"/>
      <c r="E35" s="8" t="s">
        <v>30</v>
      </c>
      <c r="F35" s="103"/>
      <c r="G35" s="9">
        <f t="shared" si="0"/>
        <v>0</v>
      </c>
      <c r="H35" s="153"/>
      <c r="I35" s="9">
        <f t="shared" si="1"/>
        <v>0</v>
      </c>
      <c r="J35" s="41"/>
    </row>
    <row r="36" spans="1:10" ht="26.25">
      <c r="A36" s="40">
        <v>31</v>
      </c>
      <c r="B36" s="57" t="s">
        <v>102</v>
      </c>
      <c r="C36" s="7">
        <v>3</v>
      </c>
      <c r="D36" s="7"/>
      <c r="E36" s="22" t="s">
        <v>30</v>
      </c>
      <c r="F36" s="103"/>
      <c r="G36" s="9">
        <f t="shared" si="0"/>
        <v>0</v>
      </c>
      <c r="H36" s="153"/>
      <c r="I36" s="9">
        <f t="shared" si="1"/>
        <v>0</v>
      </c>
      <c r="J36" s="51"/>
    </row>
    <row r="37" spans="1:10">
      <c r="A37" s="40">
        <v>32</v>
      </c>
      <c r="B37" s="57" t="s">
        <v>115</v>
      </c>
      <c r="C37" s="7">
        <v>12</v>
      </c>
      <c r="D37" s="7"/>
      <c r="E37" s="22" t="s">
        <v>72</v>
      </c>
      <c r="F37" s="103"/>
      <c r="G37" s="9">
        <f t="shared" si="0"/>
        <v>0</v>
      </c>
      <c r="H37" s="153"/>
      <c r="I37" s="9">
        <f t="shared" si="1"/>
        <v>0</v>
      </c>
      <c r="J37" s="51"/>
    </row>
    <row r="38" spans="1:10">
      <c r="A38" s="40">
        <v>33</v>
      </c>
      <c r="B38" s="57" t="s">
        <v>116</v>
      </c>
      <c r="C38" s="7">
        <v>10</v>
      </c>
      <c r="D38" s="7"/>
      <c r="E38" s="22" t="s">
        <v>72</v>
      </c>
      <c r="F38" s="103"/>
      <c r="G38" s="9">
        <f t="shared" si="0"/>
        <v>0</v>
      </c>
      <c r="H38" s="153"/>
      <c r="I38" s="9">
        <f t="shared" si="1"/>
        <v>0</v>
      </c>
      <c r="J38" s="51"/>
    </row>
    <row r="39" spans="1:10">
      <c r="A39" s="40">
        <v>34</v>
      </c>
      <c r="B39" s="57" t="s">
        <v>103</v>
      </c>
      <c r="C39" s="7">
        <v>90</v>
      </c>
      <c r="D39" s="7"/>
      <c r="E39" s="22" t="s">
        <v>30</v>
      </c>
      <c r="F39" s="103"/>
      <c r="G39" s="9">
        <f t="shared" si="0"/>
        <v>0</v>
      </c>
      <c r="H39" s="153"/>
      <c r="I39" s="9">
        <f t="shared" si="1"/>
        <v>0</v>
      </c>
      <c r="J39" s="51"/>
    </row>
    <row r="40" spans="1:10">
      <c r="A40" s="40">
        <v>35</v>
      </c>
      <c r="B40" s="57" t="s">
        <v>104</v>
      </c>
      <c r="C40" s="7">
        <v>140</v>
      </c>
      <c r="D40" s="7"/>
      <c r="E40" s="22" t="s">
        <v>30</v>
      </c>
      <c r="F40" s="103"/>
      <c r="G40" s="9">
        <f t="shared" si="0"/>
        <v>0</v>
      </c>
      <c r="H40" s="153"/>
      <c r="I40" s="9">
        <f t="shared" si="1"/>
        <v>0</v>
      </c>
      <c r="J40" s="51"/>
    </row>
    <row r="41" spans="1:10">
      <c r="A41" s="40">
        <v>36</v>
      </c>
      <c r="B41" s="57" t="s">
        <v>105</v>
      </c>
      <c r="C41" s="7">
        <v>1300</v>
      </c>
      <c r="D41" s="7"/>
      <c r="E41" s="22" t="s">
        <v>30</v>
      </c>
      <c r="F41" s="103"/>
      <c r="G41" s="9">
        <f t="shared" si="0"/>
        <v>0</v>
      </c>
      <c r="H41" s="153"/>
      <c r="I41" s="9">
        <f t="shared" si="1"/>
        <v>0</v>
      </c>
      <c r="J41" s="51"/>
    </row>
    <row r="42" spans="1:10">
      <c r="A42" s="40">
        <v>37</v>
      </c>
      <c r="B42" s="57" t="s">
        <v>844</v>
      </c>
      <c r="C42" s="7">
        <v>300</v>
      </c>
      <c r="D42" s="7"/>
      <c r="E42" s="22" t="s">
        <v>30</v>
      </c>
      <c r="F42" s="103"/>
      <c r="G42" s="9">
        <f t="shared" si="0"/>
        <v>0</v>
      </c>
      <c r="H42" s="153"/>
      <c r="I42" s="9">
        <f t="shared" si="1"/>
        <v>0</v>
      </c>
      <c r="J42" s="51"/>
    </row>
    <row r="43" spans="1:10">
      <c r="A43" s="40">
        <v>38</v>
      </c>
      <c r="B43" s="57" t="s">
        <v>106</v>
      </c>
      <c r="C43" s="7">
        <v>5</v>
      </c>
      <c r="D43" s="7"/>
      <c r="E43" s="8" t="s">
        <v>30</v>
      </c>
      <c r="F43" s="103"/>
      <c r="G43" s="9">
        <f t="shared" si="0"/>
        <v>0</v>
      </c>
      <c r="H43" s="153"/>
      <c r="I43" s="9">
        <f t="shared" si="1"/>
        <v>0</v>
      </c>
      <c r="J43" s="51"/>
    </row>
    <row r="44" spans="1:10" ht="26.25">
      <c r="A44" s="40">
        <v>39</v>
      </c>
      <c r="B44" s="57" t="s">
        <v>866</v>
      </c>
      <c r="C44" s="7">
        <v>20</v>
      </c>
      <c r="D44" s="7"/>
      <c r="E44" s="8" t="s">
        <v>30</v>
      </c>
      <c r="F44" s="103"/>
      <c r="G44" s="9">
        <f t="shared" si="0"/>
        <v>0</v>
      </c>
      <c r="H44" s="153"/>
      <c r="I44" s="9">
        <f t="shared" si="1"/>
        <v>0</v>
      </c>
      <c r="J44" s="51"/>
    </row>
    <row r="45" spans="1:10">
      <c r="A45" s="40">
        <v>40</v>
      </c>
      <c r="B45" s="57" t="s">
        <v>107</v>
      </c>
      <c r="C45" s="8">
        <v>1440</v>
      </c>
      <c r="D45" s="8"/>
      <c r="E45" s="22" t="s">
        <v>72</v>
      </c>
      <c r="F45" s="103"/>
      <c r="G45" s="9">
        <f t="shared" si="0"/>
        <v>0</v>
      </c>
      <c r="H45" s="153"/>
      <c r="I45" s="9">
        <f t="shared" si="1"/>
        <v>0</v>
      </c>
      <c r="J45" s="41"/>
    </row>
    <row r="46" spans="1:10" ht="26.25">
      <c r="A46" s="40">
        <v>41</v>
      </c>
      <c r="B46" s="57" t="s">
        <v>108</v>
      </c>
      <c r="C46" s="22">
        <v>25</v>
      </c>
      <c r="D46" s="22"/>
      <c r="E46" s="22" t="s">
        <v>30</v>
      </c>
      <c r="F46" s="70"/>
      <c r="G46" s="9">
        <f t="shared" si="0"/>
        <v>0</v>
      </c>
      <c r="H46" s="153"/>
      <c r="I46" s="9">
        <f t="shared" si="1"/>
        <v>0</v>
      </c>
      <c r="J46" s="42"/>
    </row>
    <row r="47" spans="1:10">
      <c r="A47" s="176" t="s">
        <v>12</v>
      </c>
      <c r="B47" s="177"/>
      <c r="C47" s="177"/>
      <c r="D47" s="177"/>
      <c r="E47" s="178"/>
      <c r="F47" s="11" t="s">
        <v>13</v>
      </c>
      <c r="G47" s="72">
        <f>SUM(G6:G46)</f>
        <v>0</v>
      </c>
      <c r="H47" s="11" t="s">
        <v>13</v>
      </c>
      <c r="I47" s="65">
        <f>SUM(I6:I46)</f>
        <v>0</v>
      </c>
      <c r="J47" s="66" t="s">
        <v>13</v>
      </c>
    </row>
    <row r="48" spans="1:10" ht="41.25" customHeight="1">
      <c r="A48" s="39"/>
      <c r="B48" s="39"/>
      <c r="C48" s="39"/>
      <c r="D48" s="39"/>
      <c r="E48" s="39"/>
      <c r="F48" s="39"/>
      <c r="G48" s="52"/>
      <c r="H48" s="39"/>
      <c r="I48" s="26"/>
    </row>
    <row r="49" spans="1:10" ht="81.75" customHeight="1">
      <c r="A49" s="39"/>
      <c r="B49" s="183" t="s">
        <v>857</v>
      </c>
      <c r="C49" s="183"/>
      <c r="D49" s="183"/>
      <c r="E49" s="183"/>
      <c r="F49" s="183"/>
      <c r="G49" s="183"/>
      <c r="H49" s="183"/>
      <c r="I49" s="183"/>
      <c r="J49" s="183"/>
    </row>
    <row r="50" spans="1:10" hidden="1">
      <c r="A50" s="39"/>
      <c r="B50" s="183"/>
      <c r="C50" s="183"/>
      <c r="D50" s="183"/>
      <c r="E50" s="183"/>
      <c r="F50" s="183"/>
      <c r="G50" s="183"/>
      <c r="H50" s="183"/>
      <c r="I50" s="183"/>
      <c r="J50" s="183"/>
    </row>
    <row r="51" spans="1:10" ht="0.75" customHeight="1">
      <c r="A51" s="39"/>
      <c r="B51" s="183"/>
      <c r="C51" s="183"/>
      <c r="D51" s="183"/>
      <c r="E51" s="183"/>
      <c r="F51" s="183"/>
      <c r="G51" s="183"/>
      <c r="H51" s="183"/>
      <c r="I51" s="183"/>
      <c r="J51" s="183"/>
    </row>
    <row r="52" spans="1:10" ht="34.5" hidden="1" customHeight="1">
      <c r="A52" s="39"/>
      <c r="B52" s="183"/>
      <c r="C52" s="183"/>
      <c r="D52" s="183"/>
      <c r="E52" s="183"/>
      <c r="F52" s="183"/>
      <c r="G52" s="183"/>
      <c r="H52" s="183"/>
      <c r="I52" s="183"/>
      <c r="J52" s="183"/>
    </row>
    <row r="53" spans="1:10" ht="20.45" customHeight="1">
      <c r="B53" s="173"/>
      <c r="C53" s="173"/>
      <c r="D53" s="173"/>
      <c r="E53" s="173"/>
      <c r="F53" s="173"/>
      <c r="G53" s="173"/>
      <c r="H53" s="173"/>
      <c r="I53" s="173"/>
    </row>
    <row r="54" spans="1:10">
      <c r="B54" s="173"/>
      <c r="C54" s="173"/>
      <c r="D54" s="173"/>
      <c r="E54" s="173"/>
      <c r="F54" s="173"/>
      <c r="G54" s="173"/>
      <c r="H54" s="173"/>
      <c r="I54" s="173"/>
    </row>
  </sheetData>
  <mergeCells count="5">
    <mergeCell ref="A47:E47"/>
    <mergeCell ref="B53:I53"/>
    <mergeCell ref="B54:I54"/>
    <mergeCell ref="B49:J52"/>
    <mergeCell ref="H1:J1"/>
  </mergeCells>
  <pageMargins left="0.7" right="0.7" top="0.75" bottom="0.75" header="0.3" footer="0.3"/>
  <pageSetup paperSize="9" scale="8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3E0C-8E63-4CBC-A8A4-F90180B3913D}">
  <sheetPr>
    <pageSetUpPr fitToPage="1"/>
  </sheetPr>
  <dimension ref="A1:J67"/>
  <sheetViews>
    <sheetView workbookViewId="0">
      <selection activeCell="J24" sqref="J24"/>
    </sheetView>
  </sheetViews>
  <sheetFormatPr defaultRowHeight="15"/>
  <cols>
    <col min="1" max="1" width="7.42578125" customWidth="1"/>
    <col min="2" max="2" width="37.7109375" customWidth="1"/>
    <col min="4" max="4" width="11.28515625" customWidth="1"/>
    <col min="6" max="6" width="14.7109375" customWidth="1"/>
    <col min="7" max="7" width="21" customWidth="1"/>
    <col min="8" max="8" width="13" customWidth="1"/>
    <col min="9" max="9" width="17.42578125" customWidth="1"/>
    <col min="10" max="10" width="25.7109375" customWidth="1"/>
  </cols>
  <sheetData>
    <row r="1" spans="1:10" ht="28.5" customHeight="1">
      <c r="H1" s="174" t="s">
        <v>865</v>
      </c>
      <c r="I1" s="175"/>
      <c r="J1" s="175"/>
    </row>
    <row r="3" spans="1:10">
      <c r="A3" s="14"/>
      <c r="B3" s="13" t="s">
        <v>869</v>
      </c>
      <c r="C3" s="14"/>
      <c r="D3" s="14"/>
      <c r="E3" s="14"/>
      <c r="F3" s="14"/>
      <c r="G3" s="14"/>
      <c r="H3" s="14"/>
      <c r="I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</row>
    <row r="5" spans="1:10" ht="38.25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5" t="s">
        <v>6</v>
      </c>
      <c r="G5" s="5" t="s">
        <v>7</v>
      </c>
      <c r="H5" s="6" t="s">
        <v>8</v>
      </c>
      <c r="I5" s="5" t="s">
        <v>9</v>
      </c>
      <c r="J5" s="3" t="s">
        <v>120</v>
      </c>
    </row>
    <row r="6" spans="1:10">
      <c r="A6" s="85">
        <v>1</v>
      </c>
      <c r="B6" s="88" t="s">
        <v>176</v>
      </c>
      <c r="C6" s="86">
        <v>5</v>
      </c>
      <c r="D6" s="85"/>
      <c r="E6" s="86" t="s">
        <v>30</v>
      </c>
      <c r="F6" s="89"/>
      <c r="G6" s="150">
        <f>D6*F6</f>
        <v>0</v>
      </c>
      <c r="H6" s="155"/>
      <c r="I6" s="90">
        <f>G6*(H6+1)</f>
        <v>0</v>
      </c>
      <c r="J6" s="91"/>
    </row>
    <row r="7" spans="1:10" ht="38.25">
      <c r="A7" s="85">
        <v>2</v>
      </c>
      <c r="B7" s="88" t="s">
        <v>854</v>
      </c>
      <c r="C7" s="86">
        <v>10</v>
      </c>
      <c r="D7" s="85"/>
      <c r="E7" s="86" t="s">
        <v>30</v>
      </c>
      <c r="F7" s="89"/>
      <c r="G7" s="150">
        <f t="shared" ref="G7:G60" si="0">D7*F7</f>
        <v>0</v>
      </c>
      <c r="H7" s="155"/>
      <c r="I7" s="90">
        <f t="shared" ref="I7:I60" si="1">G7*(H7+1)</f>
        <v>0</v>
      </c>
      <c r="J7" s="91"/>
    </row>
    <row r="8" spans="1:10" ht="38.25">
      <c r="A8" s="85">
        <v>3</v>
      </c>
      <c r="B8" s="88" t="s">
        <v>855</v>
      </c>
      <c r="C8" s="86">
        <v>10</v>
      </c>
      <c r="D8" s="85"/>
      <c r="E8" s="86" t="s">
        <v>30</v>
      </c>
      <c r="F8" s="89"/>
      <c r="G8" s="150">
        <f t="shared" si="0"/>
        <v>0</v>
      </c>
      <c r="H8" s="155"/>
      <c r="I8" s="90">
        <f t="shared" si="1"/>
        <v>0</v>
      </c>
      <c r="J8" s="91"/>
    </row>
    <row r="9" spans="1:10" ht="38.25">
      <c r="A9" s="85">
        <v>4</v>
      </c>
      <c r="B9" s="88" t="s">
        <v>856</v>
      </c>
      <c r="C9" s="86">
        <v>5</v>
      </c>
      <c r="D9" s="85"/>
      <c r="E9" s="86" t="s">
        <v>30</v>
      </c>
      <c r="F9" s="89"/>
      <c r="G9" s="150">
        <f t="shared" si="0"/>
        <v>0</v>
      </c>
      <c r="H9" s="155"/>
      <c r="I9" s="90">
        <f t="shared" si="1"/>
        <v>0</v>
      </c>
      <c r="J9" s="91"/>
    </row>
    <row r="10" spans="1:10">
      <c r="A10" s="85">
        <v>5</v>
      </c>
      <c r="B10" s="88" t="s">
        <v>195</v>
      </c>
      <c r="C10" s="86">
        <v>40</v>
      </c>
      <c r="D10" s="85"/>
      <c r="E10" s="86" t="s">
        <v>30</v>
      </c>
      <c r="F10" s="89"/>
      <c r="G10" s="150">
        <f t="shared" si="0"/>
        <v>0</v>
      </c>
      <c r="H10" s="155"/>
      <c r="I10" s="90">
        <f t="shared" si="1"/>
        <v>0</v>
      </c>
      <c r="J10" s="91"/>
    </row>
    <row r="11" spans="1:10">
      <c r="A11" s="85">
        <v>6</v>
      </c>
      <c r="B11" s="8" t="s">
        <v>683</v>
      </c>
      <c r="C11" s="8">
        <v>50</v>
      </c>
      <c r="D11" s="8"/>
      <c r="E11" s="86" t="s">
        <v>30</v>
      </c>
      <c r="F11" s="92"/>
      <c r="G11" s="150">
        <f t="shared" si="0"/>
        <v>0</v>
      </c>
      <c r="H11" s="155"/>
      <c r="I11" s="90">
        <f t="shared" si="1"/>
        <v>0</v>
      </c>
      <c r="J11" s="9"/>
    </row>
    <row r="12" spans="1:10" ht="25.5">
      <c r="A12" s="85">
        <v>7</v>
      </c>
      <c r="B12" s="8" t="s">
        <v>877</v>
      </c>
      <c r="C12" s="8">
        <v>300</v>
      </c>
      <c r="D12" s="8"/>
      <c r="E12" s="8" t="s">
        <v>30</v>
      </c>
      <c r="F12" s="92"/>
      <c r="G12" s="150">
        <f t="shared" si="0"/>
        <v>0</v>
      </c>
      <c r="H12" s="155"/>
      <c r="I12" s="90">
        <f t="shared" si="1"/>
        <v>0</v>
      </c>
      <c r="J12" s="110"/>
    </row>
    <row r="13" spans="1:10" ht="25.5">
      <c r="A13" s="85">
        <v>8</v>
      </c>
      <c r="B13" s="8" t="s">
        <v>878</v>
      </c>
      <c r="C13" s="8">
        <v>200</v>
      </c>
      <c r="D13" s="8"/>
      <c r="E13" s="8" t="s">
        <v>30</v>
      </c>
      <c r="F13" s="92"/>
      <c r="G13" s="150">
        <f t="shared" si="0"/>
        <v>0</v>
      </c>
      <c r="H13" s="155"/>
      <c r="I13" s="90">
        <f t="shared" si="1"/>
        <v>0</v>
      </c>
      <c r="J13" s="110"/>
    </row>
    <row r="14" spans="1:10">
      <c r="A14" s="85">
        <v>9</v>
      </c>
      <c r="B14" s="8" t="s">
        <v>841</v>
      </c>
      <c r="C14" s="8">
        <v>30</v>
      </c>
      <c r="D14" s="8"/>
      <c r="E14" s="8" t="s">
        <v>49</v>
      </c>
      <c r="F14" s="92"/>
      <c r="G14" s="150">
        <f t="shared" si="0"/>
        <v>0</v>
      </c>
      <c r="H14" s="155"/>
      <c r="I14" s="90">
        <f t="shared" si="1"/>
        <v>0</v>
      </c>
      <c r="J14" s="110"/>
    </row>
    <row r="15" spans="1:10">
      <c r="A15" s="85">
        <v>10</v>
      </c>
      <c r="B15" s="8" t="s">
        <v>842</v>
      </c>
      <c r="C15" s="8">
        <v>5</v>
      </c>
      <c r="D15" s="8"/>
      <c r="E15" s="8" t="s">
        <v>49</v>
      </c>
      <c r="F15" s="92"/>
      <c r="G15" s="150">
        <f t="shared" si="0"/>
        <v>0</v>
      </c>
      <c r="H15" s="155"/>
      <c r="I15" s="90">
        <f t="shared" si="1"/>
        <v>0</v>
      </c>
      <c r="J15" s="110"/>
    </row>
    <row r="16" spans="1:10" ht="25.5">
      <c r="A16" s="85">
        <v>11</v>
      </c>
      <c r="B16" s="8" t="s">
        <v>868</v>
      </c>
      <c r="C16" s="8">
        <v>100</v>
      </c>
      <c r="D16" s="8"/>
      <c r="E16" s="8" t="s">
        <v>46</v>
      </c>
      <c r="F16" s="92"/>
      <c r="G16" s="150">
        <f t="shared" si="0"/>
        <v>0</v>
      </c>
      <c r="H16" s="153"/>
      <c r="I16" s="90">
        <f t="shared" si="1"/>
        <v>0</v>
      </c>
      <c r="J16" s="8"/>
    </row>
    <row r="17" spans="1:10">
      <c r="A17" s="85">
        <v>12</v>
      </c>
      <c r="B17" s="8" t="s">
        <v>839</v>
      </c>
      <c r="C17" s="8">
        <v>20</v>
      </c>
      <c r="D17" s="8"/>
      <c r="E17" s="8" t="s">
        <v>782</v>
      </c>
      <c r="F17" s="92"/>
      <c r="G17" s="150">
        <f t="shared" si="0"/>
        <v>0</v>
      </c>
      <c r="H17" s="153"/>
      <c r="I17" s="90">
        <f t="shared" si="1"/>
        <v>0</v>
      </c>
      <c r="J17" s="8"/>
    </row>
    <row r="18" spans="1:10">
      <c r="A18" s="85">
        <v>13</v>
      </c>
      <c r="B18" s="8" t="s">
        <v>850</v>
      </c>
      <c r="C18" s="8">
        <v>5</v>
      </c>
      <c r="D18" s="8"/>
      <c r="E18" s="8" t="s">
        <v>30</v>
      </c>
      <c r="F18" s="9"/>
      <c r="G18" s="150">
        <f t="shared" si="0"/>
        <v>0</v>
      </c>
      <c r="H18" s="155"/>
      <c r="I18" s="90">
        <f t="shared" si="1"/>
        <v>0</v>
      </c>
      <c r="J18" s="8"/>
    </row>
    <row r="19" spans="1:10">
      <c r="A19" s="85">
        <v>14</v>
      </c>
      <c r="B19" s="8" t="s">
        <v>851</v>
      </c>
      <c r="C19" s="8">
        <v>500</v>
      </c>
      <c r="D19" s="8"/>
      <c r="E19" s="8" t="s">
        <v>30</v>
      </c>
      <c r="F19" s="9"/>
      <c r="G19" s="150">
        <f t="shared" si="0"/>
        <v>0</v>
      </c>
      <c r="H19" s="155"/>
      <c r="I19" s="90">
        <f t="shared" si="1"/>
        <v>0</v>
      </c>
      <c r="J19" s="8"/>
    </row>
    <row r="20" spans="1:10">
      <c r="A20" s="85">
        <v>15</v>
      </c>
      <c r="B20" s="8" t="s">
        <v>852</v>
      </c>
      <c r="C20" s="8">
        <v>50</v>
      </c>
      <c r="D20" s="8"/>
      <c r="E20" s="8" t="s">
        <v>30</v>
      </c>
      <c r="F20" s="9"/>
      <c r="G20" s="150">
        <f t="shared" si="0"/>
        <v>0</v>
      </c>
      <c r="H20" s="155"/>
      <c r="I20" s="90">
        <f t="shared" si="1"/>
        <v>0</v>
      </c>
      <c r="J20" s="8"/>
    </row>
    <row r="21" spans="1:10">
      <c r="A21" s="85">
        <v>16</v>
      </c>
      <c r="B21" s="8" t="s">
        <v>853</v>
      </c>
      <c r="C21" s="8">
        <v>10</v>
      </c>
      <c r="D21" s="8"/>
      <c r="E21" s="8" t="s">
        <v>30</v>
      </c>
      <c r="F21" s="9"/>
      <c r="G21" s="150">
        <f t="shared" si="0"/>
        <v>0</v>
      </c>
      <c r="H21" s="155"/>
      <c r="I21" s="90">
        <f t="shared" si="1"/>
        <v>0</v>
      </c>
      <c r="J21" s="8"/>
    </row>
    <row r="22" spans="1:10">
      <c r="A22" s="85">
        <v>17</v>
      </c>
      <c r="B22" s="8" t="s">
        <v>122</v>
      </c>
      <c r="C22" s="8">
        <v>30</v>
      </c>
      <c r="D22" s="8"/>
      <c r="E22" s="8" t="s">
        <v>30</v>
      </c>
      <c r="F22" s="9"/>
      <c r="G22" s="150">
        <f t="shared" si="0"/>
        <v>0</v>
      </c>
      <c r="H22" s="155"/>
      <c r="I22" s="90">
        <f t="shared" si="1"/>
        <v>0</v>
      </c>
      <c r="J22" s="8"/>
    </row>
    <row r="23" spans="1:10" ht="25.5">
      <c r="A23" s="85">
        <v>18</v>
      </c>
      <c r="B23" s="8" t="s">
        <v>879</v>
      </c>
      <c r="C23" s="8">
        <v>5</v>
      </c>
      <c r="D23" s="8"/>
      <c r="E23" s="8" t="s">
        <v>30</v>
      </c>
      <c r="F23" s="9"/>
      <c r="G23" s="150">
        <f t="shared" si="0"/>
        <v>0</v>
      </c>
      <c r="H23" s="155"/>
      <c r="I23" s="90">
        <f t="shared" si="1"/>
        <v>0</v>
      </c>
      <c r="J23" s="8"/>
    </row>
    <row r="24" spans="1:10" ht="25.5">
      <c r="A24" s="85">
        <v>19</v>
      </c>
      <c r="B24" s="8" t="s">
        <v>880</v>
      </c>
      <c r="C24" s="8">
        <v>5</v>
      </c>
      <c r="D24" s="8"/>
      <c r="E24" s="8" t="s">
        <v>30</v>
      </c>
      <c r="F24" s="9"/>
      <c r="G24" s="150">
        <f t="shared" si="0"/>
        <v>0</v>
      </c>
      <c r="H24" s="155"/>
      <c r="I24" s="90">
        <f t="shared" si="1"/>
        <v>0</v>
      </c>
      <c r="J24" s="8"/>
    </row>
    <row r="25" spans="1:10" ht="25.5">
      <c r="A25" s="85">
        <v>20</v>
      </c>
      <c r="B25" s="8" t="s">
        <v>123</v>
      </c>
      <c r="C25" s="8">
        <v>30</v>
      </c>
      <c r="D25" s="8"/>
      <c r="E25" s="8" t="s">
        <v>30</v>
      </c>
      <c r="F25" s="9"/>
      <c r="G25" s="150">
        <f t="shared" si="0"/>
        <v>0</v>
      </c>
      <c r="H25" s="155"/>
      <c r="I25" s="90">
        <f t="shared" si="1"/>
        <v>0</v>
      </c>
      <c r="J25" s="8"/>
    </row>
    <row r="26" spans="1:10" ht="25.5">
      <c r="A26" s="85">
        <v>21</v>
      </c>
      <c r="B26" s="8" t="s">
        <v>124</v>
      </c>
      <c r="C26" s="8">
        <v>20</v>
      </c>
      <c r="D26" s="8"/>
      <c r="E26" s="8" t="s">
        <v>30</v>
      </c>
      <c r="F26" s="9"/>
      <c r="G26" s="150">
        <f t="shared" si="0"/>
        <v>0</v>
      </c>
      <c r="H26" s="155"/>
      <c r="I26" s="90">
        <f t="shared" si="1"/>
        <v>0</v>
      </c>
      <c r="J26" s="8"/>
    </row>
    <row r="27" spans="1:10" ht="25.5">
      <c r="A27" s="85">
        <v>22</v>
      </c>
      <c r="B27" s="8" t="s">
        <v>125</v>
      </c>
      <c r="C27" s="8">
        <v>3</v>
      </c>
      <c r="D27" s="8"/>
      <c r="E27" s="8" t="s">
        <v>30</v>
      </c>
      <c r="F27" s="9"/>
      <c r="G27" s="150">
        <f t="shared" si="0"/>
        <v>0</v>
      </c>
      <c r="H27" s="155"/>
      <c r="I27" s="90">
        <f t="shared" si="1"/>
        <v>0</v>
      </c>
      <c r="J27" s="8"/>
    </row>
    <row r="28" spans="1:10">
      <c r="A28" s="85">
        <v>23</v>
      </c>
      <c r="B28" s="8" t="s">
        <v>126</v>
      </c>
      <c r="C28" s="8">
        <v>250</v>
      </c>
      <c r="D28" s="8"/>
      <c r="E28" s="8" t="s">
        <v>30</v>
      </c>
      <c r="F28" s="9"/>
      <c r="G28" s="150">
        <f t="shared" si="0"/>
        <v>0</v>
      </c>
      <c r="H28" s="155"/>
      <c r="I28" s="90">
        <f t="shared" si="1"/>
        <v>0</v>
      </c>
      <c r="J28" s="8"/>
    </row>
    <row r="29" spans="1:10">
      <c r="A29" s="85">
        <v>24</v>
      </c>
      <c r="B29" s="8" t="s">
        <v>762</v>
      </c>
      <c r="C29" s="8">
        <v>800</v>
      </c>
      <c r="D29" s="8"/>
      <c r="E29" s="8" t="s">
        <v>30</v>
      </c>
      <c r="F29" s="157"/>
      <c r="G29" s="150">
        <f t="shared" si="0"/>
        <v>0</v>
      </c>
      <c r="H29" s="153"/>
      <c r="I29" s="90">
        <f t="shared" si="1"/>
        <v>0</v>
      </c>
      <c r="J29" s="7"/>
    </row>
    <row r="30" spans="1:10">
      <c r="A30" s="85">
        <v>25</v>
      </c>
      <c r="B30" s="8" t="s">
        <v>763</v>
      </c>
      <c r="C30" s="8">
        <v>15</v>
      </c>
      <c r="D30" s="8"/>
      <c r="E30" s="8" t="s">
        <v>46</v>
      </c>
      <c r="F30" s="77"/>
      <c r="G30" s="150">
        <f t="shared" si="0"/>
        <v>0</v>
      </c>
      <c r="H30" s="154"/>
      <c r="I30" s="90">
        <f t="shared" si="1"/>
        <v>0</v>
      </c>
      <c r="J30" s="7"/>
    </row>
    <row r="31" spans="1:10">
      <c r="A31" s="85">
        <v>26</v>
      </c>
      <c r="B31" s="8" t="s">
        <v>764</v>
      </c>
      <c r="C31" s="8">
        <v>250</v>
      </c>
      <c r="D31" s="8"/>
      <c r="E31" s="8" t="s">
        <v>46</v>
      </c>
      <c r="F31" s="77"/>
      <c r="G31" s="150">
        <f t="shared" si="0"/>
        <v>0</v>
      </c>
      <c r="H31" s="153"/>
      <c r="I31" s="90">
        <f t="shared" si="1"/>
        <v>0</v>
      </c>
      <c r="J31" s="7"/>
    </row>
    <row r="32" spans="1:10">
      <c r="A32" s="85">
        <v>27</v>
      </c>
      <c r="B32" s="8" t="s">
        <v>765</v>
      </c>
      <c r="C32" s="8">
        <v>120</v>
      </c>
      <c r="D32" s="8"/>
      <c r="E32" s="8" t="s">
        <v>46</v>
      </c>
      <c r="F32" s="77"/>
      <c r="G32" s="150">
        <f t="shared" si="0"/>
        <v>0</v>
      </c>
      <c r="H32" s="153"/>
      <c r="I32" s="90">
        <f t="shared" si="1"/>
        <v>0</v>
      </c>
      <c r="J32" s="7"/>
    </row>
    <row r="33" spans="1:10">
      <c r="A33" s="85">
        <v>28</v>
      </c>
      <c r="B33" s="8" t="s">
        <v>766</v>
      </c>
      <c r="C33" s="8">
        <v>35</v>
      </c>
      <c r="D33" s="8"/>
      <c r="E33" s="8" t="s">
        <v>46</v>
      </c>
      <c r="F33" s="77"/>
      <c r="G33" s="150">
        <f t="shared" si="0"/>
        <v>0</v>
      </c>
      <c r="H33" s="153"/>
      <c r="I33" s="90">
        <f t="shared" si="1"/>
        <v>0</v>
      </c>
      <c r="J33" s="8"/>
    </row>
    <row r="34" spans="1:10">
      <c r="A34" s="85">
        <v>29</v>
      </c>
      <c r="B34" s="8" t="s">
        <v>196</v>
      </c>
      <c r="C34" s="8">
        <v>250</v>
      </c>
      <c r="D34" s="8"/>
      <c r="E34" s="8" t="s">
        <v>49</v>
      </c>
      <c r="F34" s="9"/>
      <c r="G34" s="150">
        <f t="shared" si="0"/>
        <v>0</v>
      </c>
      <c r="H34" s="153"/>
      <c r="I34" s="90">
        <f t="shared" si="1"/>
        <v>0</v>
      </c>
      <c r="J34" s="87"/>
    </row>
    <row r="35" spans="1:10">
      <c r="A35" s="85">
        <v>30</v>
      </c>
      <c r="B35" s="8" t="s">
        <v>197</v>
      </c>
      <c r="C35" s="8">
        <v>100</v>
      </c>
      <c r="D35" s="8"/>
      <c r="E35" s="8" t="s">
        <v>49</v>
      </c>
      <c r="F35" s="9"/>
      <c r="G35" s="150">
        <f t="shared" si="0"/>
        <v>0</v>
      </c>
      <c r="H35" s="153"/>
      <c r="I35" s="90">
        <f t="shared" si="1"/>
        <v>0</v>
      </c>
      <c r="J35" s="87"/>
    </row>
    <row r="36" spans="1:10">
      <c r="A36" s="85">
        <v>31</v>
      </c>
      <c r="B36" s="21" t="s">
        <v>180</v>
      </c>
      <c r="C36" s="8">
        <v>25</v>
      </c>
      <c r="D36" s="8"/>
      <c r="E36" s="8" t="s">
        <v>30</v>
      </c>
      <c r="F36" s="92"/>
      <c r="G36" s="150">
        <f t="shared" si="0"/>
        <v>0</v>
      </c>
      <c r="H36" s="153"/>
      <c r="I36" s="90">
        <f t="shared" si="1"/>
        <v>0</v>
      </c>
      <c r="J36" s="87"/>
    </row>
    <row r="37" spans="1:10">
      <c r="A37" s="85">
        <v>32</v>
      </c>
      <c r="B37" s="21" t="s">
        <v>181</v>
      </c>
      <c r="C37" s="8">
        <v>80</v>
      </c>
      <c r="D37" s="8"/>
      <c r="E37" s="8" t="s">
        <v>30</v>
      </c>
      <c r="F37" s="92"/>
      <c r="G37" s="150">
        <f t="shared" si="0"/>
        <v>0</v>
      </c>
      <c r="H37" s="155"/>
      <c r="I37" s="90">
        <f t="shared" si="1"/>
        <v>0</v>
      </c>
      <c r="J37" s="87"/>
    </row>
    <row r="38" spans="1:10">
      <c r="A38" s="85">
        <v>33</v>
      </c>
      <c r="B38" s="21" t="s">
        <v>182</v>
      </c>
      <c r="C38" s="8">
        <v>100</v>
      </c>
      <c r="D38" s="8"/>
      <c r="E38" s="8" t="s">
        <v>30</v>
      </c>
      <c r="F38" s="92"/>
      <c r="G38" s="150">
        <f t="shared" si="0"/>
        <v>0</v>
      </c>
      <c r="H38" s="155"/>
      <c r="I38" s="90">
        <f t="shared" si="1"/>
        <v>0</v>
      </c>
      <c r="J38" s="87"/>
    </row>
    <row r="39" spans="1:10" ht="25.5">
      <c r="A39" s="85">
        <v>34</v>
      </c>
      <c r="B39" s="69" t="s">
        <v>121</v>
      </c>
      <c r="C39" s="21">
        <v>10</v>
      </c>
      <c r="D39" s="22"/>
      <c r="E39" s="22" t="s">
        <v>72</v>
      </c>
      <c r="F39" s="70"/>
      <c r="G39" s="150">
        <f t="shared" si="0"/>
        <v>0</v>
      </c>
      <c r="H39" s="155"/>
      <c r="I39" s="90">
        <f t="shared" si="1"/>
        <v>0</v>
      </c>
      <c r="J39" s="87"/>
    </row>
    <row r="40" spans="1:10" ht="25.5">
      <c r="A40" s="85">
        <v>35</v>
      </c>
      <c r="B40" s="8" t="s">
        <v>678</v>
      </c>
      <c r="C40" s="8">
        <v>70</v>
      </c>
      <c r="D40" s="8"/>
      <c r="E40" s="8" t="s">
        <v>30</v>
      </c>
      <c r="F40" s="77"/>
      <c r="G40" s="150">
        <f t="shared" si="0"/>
        <v>0</v>
      </c>
      <c r="H40" s="153"/>
      <c r="I40" s="90">
        <f t="shared" si="1"/>
        <v>0</v>
      </c>
      <c r="J40" s="87"/>
    </row>
    <row r="41" spans="1:10">
      <c r="A41" s="85">
        <v>36</v>
      </c>
      <c r="B41" s="21" t="s">
        <v>794</v>
      </c>
      <c r="C41" s="8">
        <v>35</v>
      </c>
      <c r="D41" s="8"/>
      <c r="E41" s="8" t="s">
        <v>46</v>
      </c>
      <c r="F41" s="77"/>
      <c r="G41" s="150">
        <f t="shared" si="0"/>
        <v>0</v>
      </c>
      <c r="H41" s="154"/>
      <c r="I41" s="90">
        <f t="shared" si="1"/>
        <v>0</v>
      </c>
      <c r="J41" s="7"/>
    </row>
    <row r="42" spans="1:10">
      <c r="A42" s="85">
        <v>37</v>
      </c>
      <c r="B42" s="8" t="s">
        <v>767</v>
      </c>
      <c r="C42" s="8">
        <v>10</v>
      </c>
      <c r="D42" s="8"/>
      <c r="E42" s="8" t="s">
        <v>46</v>
      </c>
      <c r="F42" s="77"/>
      <c r="G42" s="150">
        <f t="shared" si="0"/>
        <v>0</v>
      </c>
      <c r="H42" s="154"/>
      <c r="I42" s="90">
        <f t="shared" si="1"/>
        <v>0</v>
      </c>
      <c r="J42" s="7"/>
    </row>
    <row r="43" spans="1:10">
      <c r="A43" s="85">
        <v>38</v>
      </c>
      <c r="B43" s="8" t="s">
        <v>768</v>
      </c>
      <c r="C43" s="8">
        <v>130</v>
      </c>
      <c r="D43" s="8"/>
      <c r="E43" s="8" t="s">
        <v>30</v>
      </c>
      <c r="F43" s="77"/>
      <c r="G43" s="150">
        <f t="shared" si="0"/>
        <v>0</v>
      </c>
      <c r="H43" s="154"/>
      <c r="I43" s="90">
        <f t="shared" si="1"/>
        <v>0</v>
      </c>
      <c r="J43" s="87"/>
    </row>
    <row r="44" spans="1:10" ht="25.5">
      <c r="A44" s="85">
        <v>39</v>
      </c>
      <c r="B44" s="86" t="s">
        <v>184</v>
      </c>
      <c r="C44" s="88">
        <v>200</v>
      </c>
      <c r="D44" s="86"/>
      <c r="E44" s="86" t="s">
        <v>30</v>
      </c>
      <c r="F44" s="89"/>
      <c r="G44" s="150">
        <f t="shared" si="0"/>
        <v>0</v>
      </c>
      <c r="H44" s="155"/>
      <c r="I44" s="90">
        <f t="shared" si="1"/>
        <v>0</v>
      </c>
      <c r="J44" s="87"/>
    </row>
    <row r="45" spans="1:10">
      <c r="A45" s="85">
        <v>40</v>
      </c>
      <c r="B45" s="86" t="s">
        <v>185</v>
      </c>
      <c r="C45" s="88">
        <v>250</v>
      </c>
      <c r="D45" s="86"/>
      <c r="E45" s="86" t="s">
        <v>30</v>
      </c>
      <c r="F45" s="89"/>
      <c r="G45" s="150">
        <f t="shared" si="0"/>
        <v>0</v>
      </c>
      <c r="H45" s="155"/>
      <c r="I45" s="90">
        <f t="shared" si="1"/>
        <v>0</v>
      </c>
      <c r="J45" s="7"/>
    </row>
    <row r="46" spans="1:10">
      <c r="A46" s="85">
        <v>41</v>
      </c>
      <c r="B46" s="86" t="s">
        <v>186</v>
      </c>
      <c r="C46" s="88">
        <v>10</v>
      </c>
      <c r="D46" s="86"/>
      <c r="E46" s="86" t="s">
        <v>30</v>
      </c>
      <c r="F46" s="89"/>
      <c r="G46" s="150">
        <f t="shared" si="0"/>
        <v>0</v>
      </c>
      <c r="H46" s="155"/>
      <c r="I46" s="90">
        <f t="shared" si="1"/>
        <v>0</v>
      </c>
      <c r="J46" s="7"/>
    </row>
    <row r="47" spans="1:10">
      <c r="A47" s="85">
        <v>42</v>
      </c>
      <c r="B47" s="86" t="s">
        <v>187</v>
      </c>
      <c r="C47" s="88">
        <v>70</v>
      </c>
      <c r="D47" s="86"/>
      <c r="E47" s="86" t="s">
        <v>30</v>
      </c>
      <c r="F47" s="89"/>
      <c r="G47" s="150">
        <f t="shared" si="0"/>
        <v>0</v>
      </c>
      <c r="H47" s="155"/>
      <c r="I47" s="90">
        <f t="shared" si="1"/>
        <v>0</v>
      </c>
      <c r="J47" s="87"/>
    </row>
    <row r="48" spans="1:10">
      <c r="A48" s="85">
        <v>43</v>
      </c>
      <c r="B48" s="86" t="s">
        <v>188</v>
      </c>
      <c r="C48" s="88">
        <v>3500</v>
      </c>
      <c r="D48" s="86"/>
      <c r="E48" s="86" t="s">
        <v>30</v>
      </c>
      <c r="F48" s="89"/>
      <c r="G48" s="150">
        <f t="shared" si="0"/>
        <v>0</v>
      </c>
      <c r="H48" s="155"/>
      <c r="I48" s="90">
        <f t="shared" si="1"/>
        <v>0</v>
      </c>
      <c r="J48" s="87"/>
    </row>
    <row r="49" spans="1:10" ht="57.75" customHeight="1">
      <c r="A49" s="85">
        <v>44</v>
      </c>
      <c r="B49" s="86" t="s">
        <v>189</v>
      </c>
      <c r="C49" s="86">
        <v>800</v>
      </c>
      <c r="D49" s="86"/>
      <c r="E49" s="86" t="s">
        <v>49</v>
      </c>
      <c r="F49" s="89"/>
      <c r="G49" s="150">
        <f t="shared" si="0"/>
        <v>0</v>
      </c>
      <c r="H49" s="155"/>
      <c r="I49" s="90">
        <f t="shared" si="1"/>
        <v>0</v>
      </c>
      <c r="J49" s="7"/>
    </row>
    <row r="50" spans="1:10" ht="36.75" customHeight="1">
      <c r="A50" s="85">
        <v>45</v>
      </c>
      <c r="B50" s="8" t="s">
        <v>848</v>
      </c>
      <c r="C50" s="21">
        <v>500</v>
      </c>
      <c r="D50" s="22"/>
      <c r="E50" s="22" t="s">
        <v>30</v>
      </c>
      <c r="F50" s="70"/>
      <c r="G50" s="150">
        <f t="shared" si="0"/>
        <v>0</v>
      </c>
      <c r="H50" s="155"/>
      <c r="I50" s="90">
        <f t="shared" si="1"/>
        <v>0</v>
      </c>
      <c r="J50" s="73"/>
    </row>
    <row r="51" spans="1:10" ht="39" customHeight="1">
      <c r="A51" s="85">
        <v>46</v>
      </c>
      <c r="B51" s="8" t="s">
        <v>849</v>
      </c>
      <c r="C51" s="21">
        <v>800</v>
      </c>
      <c r="D51" s="22"/>
      <c r="E51" s="22" t="s">
        <v>30</v>
      </c>
      <c r="F51" s="70"/>
      <c r="G51" s="150">
        <f t="shared" si="0"/>
        <v>0</v>
      </c>
      <c r="H51" s="155"/>
      <c r="I51" s="90">
        <f t="shared" si="1"/>
        <v>0</v>
      </c>
      <c r="J51" s="18"/>
    </row>
    <row r="52" spans="1:10" ht="36.75" customHeight="1">
      <c r="A52" s="85">
        <v>47</v>
      </c>
      <c r="B52" s="86" t="s">
        <v>190</v>
      </c>
      <c r="C52" s="86">
        <v>150</v>
      </c>
      <c r="D52" s="86"/>
      <c r="E52" s="86" t="s">
        <v>30</v>
      </c>
      <c r="F52" s="89"/>
      <c r="G52" s="150">
        <f t="shared" si="0"/>
        <v>0</v>
      </c>
      <c r="H52" s="155"/>
      <c r="I52" s="90">
        <f t="shared" si="1"/>
        <v>0</v>
      </c>
      <c r="J52" s="18"/>
    </row>
    <row r="53" spans="1:10">
      <c r="A53" s="85">
        <v>48</v>
      </c>
      <c r="B53" s="8" t="s">
        <v>771</v>
      </c>
      <c r="C53" s="8">
        <v>1</v>
      </c>
      <c r="D53" s="8"/>
      <c r="E53" s="8" t="s">
        <v>30</v>
      </c>
      <c r="F53" s="77"/>
      <c r="G53" s="150">
        <f t="shared" si="0"/>
        <v>0</v>
      </c>
      <c r="H53" s="153"/>
      <c r="I53" s="90">
        <f t="shared" si="1"/>
        <v>0</v>
      </c>
      <c r="J53" s="18"/>
    </row>
    <row r="54" spans="1:10">
      <c r="A54" s="85">
        <v>49</v>
      </c>
      <c r="B54" s="88" t="s">
        <v>191</v>
      </c>
      <c r="C54" s="86">
        <v>3</v>
      </c>
      <c r="D54" s="93"/>
      <c r="E54" s="93" t="s">
        <v>30</v>
      </c>
      <c r="F54" s="94"/>
      <c r="G54" s="150">
        <f t="shared" si="0"/>
        <v>0</v>
      </c>
      <c r="H54" s="155"/>
      <c r="I54" s="90">
        <f t="shared" si="1"/>
        <v>0</v>
      </c>
      <c r="J54" s="18"/>
    </row>
    <row r="55" spans="1:10">
      <c r="A55" s="85">
        <v>50</v>
      </c>
      <c r="B55" s="88" t="s">
        <v>192</v>
      </c>
      <c r="C55" s="86">
        <v>10</v>
      </c>
      <c r="D55" s="93"/>
      <c r="E55" s="93" t="s">
        <v>30</v>
      </c>
      <c r="F55" s="94"/>
      <c r="G55" s="150">
        <f t="shared" si="0"/>
        <v>0</v>
      </c>
      <c r="H55" s="155"/>
      <c r="I55" s="90">
        <f t="shared" si="1"/>
        <v>0</v>
      </c>
      <c r="J55" s="18"/>
    </row>
    <row r="56" spans="1:10" ht="127.5">
      <c r="A56" s="85">
        <v>51</v>
      </c>
      <c r="B56" s="8" t="s">
        <v>183</v>
      </c>
      <c r="C56" s="21">
        <v>50</v>
      </c>
      <c r="D56" s="22"/>
      <c r="E56" s="22" t="s">
        <v>30</v>
      </c>
      <c r="F56" s="70"/>
      <c r="G56" s="150">
        <f t="shared" si="0"/>
        <v>0</v>
      </c>
      <c r="H56" s="155"/>
      <c r="I56" s="90">
        <f t="shared" si="1"/>
        <v>0</v>
      </c>
      <c r="J56" s="18"/>
    </row>
    <row r="57" spans="1:10" ht="38.25">
      <c r="A57" s="85">
        <v>52</v>
      </c>
      <c r="B57" s="8" t="s">
        <v>870</v>
      </c>
      <c r="C57" s="21">
        <v>15</v>
      </c>
      <c r="D57" s="22"/>
      <c r="E57" s="22" t="s">
        <v>30</v>
      </c>
      <c r="F57" s="70"/>
      <c r="G57" s="150">
        <f t="shared" si="0"/>
        <v>0</v>
      </c>
      <c r="H57" s="155"/>
      <c r="I57" s="90">
        <f t="shared" si="1"/>
        <v>0</v>
      </c>
      <c r="J57" s="18"/>
    </row>
    <row r="58" spans="1:10" ht="38.25">
      <c r="A58" s="85">
        <v>53</v>
      </c>
      <c r="B58" s="86" t="s">
        <v>193</v>
      </c>
      <c r="C58" s="88">
        <v>50</v>
      </c>
      <c r="D58" s="86"/>
      <c r="E58" s="86" t="s">
        <v>30</v>
      </c>
      <c r="F58" s="89"/>
      <c r="G58" s="150">
        <f t="shared" si="0"/>
        <v>0</v>
      </c>
      <c r="H58" s="155"/>
      <c r="I58" s="90">
        <f t="shared" si="1"/>
        <v>0</v>
      </c>
      <c r="J58" s="18"/>
    </row>
    <row r="59" spans="1:10" ht="41.25" customHeight="1">
      <c r="A59" s="85">
        <v>54</v>
      </c>
      <c r="B59" s="86" t="s">
        <v>194</v>
      </c>
      <c r="C59" s="88">
        <v>15</v>
      </c>
      <c r="D59" s="86"/>
      <c r="E59" s="86" t="s">
        <v>30</v>
      </c>
      <c r="F59" s="89"/>
      <c r="G59" s="150">
        <f t="shared" si="0"/>
        <v>0</v>
      </c>
      <c r="H59" s="155"/>
      <c r="I59" s="90">
        <f t="shared" si="1"/>
        <v>0</v>
      </c>
      <c r="J59" s="18"/>
    </row>
    <row r="60" spans="1:10" ht="141.75" customHeight="1">
      <c r="A60" s="85">
        <v>55</v>
      </c>
      <c r="B60" s="8" t="s">
        <v>127</v>
      </c>
      <c r="C60" s="21">
        <v>250</v>
      </c>
      <c r="D60" s="22"/>
      <c r="E60" s="22" t="s">
        <v>49</v>
      </c>
      <c r="F60" s="70"/>
      <c r="G60" s="150">
        <f t="shared" si="0"/>
        <v>0</v>
      </c>
      <c r="H60" s="155"/>
      <c r="I60" s="90">
        <f t="shared" si="1"/>
        <v>0</v>
      </c>
      <c r="J60" s="66"/>
    </row>
    <row r="61" spans="1:10" ht="39.75" customHeight="1">
      <c r="A61" s="2"/>
      <c r="B61" s="3" t="s">
        <v>12</v>
      </c>
      <c r="C61" s="71" t="s">
        <v>128</v>
      </c>
      <c r="D61" s="11" t="s">
        <v>128</v>
      </c>
      <c r="E61" s="11" t="s">
        <v>128</v>
      </c>
      <c r="F61" s="72" t="s">
        <v>128</v>
      </c>
      <c r="G61" s="5">
        <f>SUM(G6:G60)</f>
        <v>0</v>
      </c>
      <c r="H61" s="30" t="s">
        <v>128</v>
      </c>
      <c r="I61" s="5">
        <f>SUM(I6:I60)</f>
        <v>0</v>
      </c>
      <c r="J61" s="66" t="s">
        <v>13</v>
      </c>
    </row>
    <row r="62" spans="1:10" ht="15.75">
      <c r="A62" s="31"/>
      <c r="B62" s="148"/>
      <c r="C62" s="148" t="s">
        <v>858</v>
      </c>
      <c r="D62" s="148"/>
      <c r="E62" s="148"/>
      <c r="F62" s="67"/>
      <c r="G62" s="14"/>
      <c r="H62" s="14"/>
      <c r="I62" s="14"/>
    </row>
    <row r="63" spans="1:10">
      <c r="A63" s="13"/>
      <c r="B63" s="68" t="s">
        <v>14</v>
      </c>
      <c r="C63" s="14"/>
      <c r="D63" s="14"/>
      <c r="E63" s="14"/>
      <c r="F63" s="14"/>
      <c r="G63" s="15"/>
      <c r="H63" s="14"/>
      <c r="I63" s="15"/>
    </row>
    <row r="64" spans="1:10" ht="48" customHeight="1">
      <c r="A64" s="14"/>
      <c r="B64" s="184" t="s">
        <v>15</v>
      </c>
      <c r="C64" s="184"/>
      <c r="D64" s="184"/>
      <c r="E64" s="184"/>
      <c r="F64" s="184"/>
      <c r="G64" s="184"/>
      <c r="H64" s="184"/>
      <c r="I64" s="184"/>
    </row>
    <row r="65" spans="1:9" ht="32.25" customHeight="1">
      <c r="A65" s="14"/>
      <c r="B65" s="184" t="s">
        <v>16</v>
      </c>
      <c r="C65" s="184"/>
      <c r="D65" s="184"/>
      <c r="E65" s="184"/>
      <c r="F65" s="184"/>
      <c r="G65" s="184"/>
      <c r="H65" s="184"/>
      <c r="I65" s="184"/>
    </row>
    <row r="66" spans="1:9" ht="41.25" customHeight="1">
      <c r="A66" s="14"/>
      <c r="B66" s="184" t="s">
        <v>863</v>
      </c>
      <c r="C66" s="184"/>
      <c r="D66" s="184"/>
      <c r="E66" s="184"/>
      <c r="F66" s="184"/>
      <c r="G66" s="184"/>
      <c r="H66" s="184"/>
      <c r="I66" s="184"/>
    </row>
    <row r="67" spans="1:9" ht="27" customHeight="1">
      <c r="A67" s="14"/>
      <c r="B67" s="184" t="s">
        <v>17</v>
      </c>
      <c r="C67" s="184"/>
      <c r="D67" s="184"/>
      <c r="E67" s="184"/>
      <c r="F67" s="184"/>
      <c r="G67" s="184"/>
      <c r="H67" s="184"/>
      <c r="I67" s="184"/>
    </row>
  </sheetData>
  <mergeCells count="5">
    <mergeCell ref="B64:I64"/>
    <mergeCell ref="B65:I65"/>
    <mergeCell ref="B66:I66"/>
    <mergeCell ref="B67:I67"/>
    <mergeCell ref="H1:J1"/>
  </mergeCells>
  <pageMargins left="0.7" right="0.7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2FD5-8E26-458D-B65C-8026FB8181DE}">
  <sheetPr>
    <pageSetUpPr fitToPage="1"/>
  </sheetPr>
  <dimension ref="A1:J101"/>
  <sheetViews>
    <sheetView workbookViewId="0">
      <selection activeCell="I94" sqref="I94"/>
    </sheetView>
  </sheetViews>
  <sheetFormatPr defaultRowHeight="15"/>
  <cols>
    <col min="1" max="1" width="5.42578125" customWidth="1"/>
    <col min="2" max="2" width="31.28515625" customWidth="1"/>
    <col min="4" max="4" width="12" customWidth="1"/>
    <col min="6" max="6" width="13.28515625" customWidth="1"/>
    <col min="7" max="7" width="16.5703125" customWidth="1"/>
    <col min="9" max="9" width="16.85546875" customWidth="1"/>
    <col min="10" max="10" width="24.5703125" customWidth="1"/>
  </cols>
  <sheetData>
    <row r="1" spans="1:10" ht="32.25" customHeight="1">
      <c r="H1" s="174" t="s">
        <v>865</v>
      </c>
      <c r="I1" s="186"/>
      <c r="J1" s="186"/>
    </row>
    <row r="3" spans="1:10">
      <c r="B3" s="84" t="s">
        <v>838</v>
      </c>
    </row>
    <row r="5" spans="1:10" ht="5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95" t="s">
        <v>6</v>
      </c>
      <c r="G5" s="5" t="s">
        <v>70</v>
      </c>
      <c r="H5" s="74" t="s">
        <v>8</v>
      </c>
      <c r="I5" s="5" t="s">
        <v>45</v>
      </c>
      <c r="J5" s="3" t="s">
        <v>129</v>
      </c>
    </row>
    <row r="6" spans="1:10">
      <c r="A6" s="7">
        <v>1</v>
      </c>
      <c r="B6" s="7" t="s">
        <v>144</v>
      </c>
      <c r="C6" s="7">
        <v>15</v>
      </c>
      <c r="D6" s="107"/>
      <c r="E6" s="7" t="s">
        <v>30</v>
      </c>
      <c r="F6" s="76"/>
      <c r="G6" s="77">
        <f>D6*F6</f>
        <v>0</v>
      </c>
      <c r="H6" s="78"/>
      <c r="I6" s="76">
        <f>G6*(H6+1)</f>
        <v>0</v>
      </c>
      <c r="J6" s="75"/>
    </row>
    <row r="7" spans="1:10">
      <c r="A7" s="22">
        <v>2</v>
      </c>
      <c r="B7" s="8" t="s">
        <v>130</v>
      </c>
      <c r="C7" s="8">
        <v>220</v>
      </c>
      <c r="D7" s="108"/>
      <c r="E7" s="7" t="s">
        <v>30</v>
      </c>
      <c r="F7" s="92"/>
      <c r="G7" s="77">
        <f t="shared" ref="G7:G70" si="0">D7*F7</f>
        <v>0</v>
      </c>
      <c r="H7" s="78"/>
      <c r="I7" s="76">
        <f t="shared" ref="I7:I70" si="1">G7*(H7+1)</f>
        <v>0</v>
      </c>
      <c r="J7" s="75"/>
    </row>
    <row r="8" spans="1:10" ht="25.5">
      <c r="A8" s="7">
        <v>3</v>
      </c>
      <c r="B8" s="8" t="s">
        <v>631</v>
      </c>
      <c r="C8" s="8">
        <v>5</v>
      </c>
      <c r="D8" s="108"/>
      <c r="E8" s="7" t="s">
        <v>30</v>
      </c>
      <c r="F8" s="92"/>
      <c r="G8" s="77">
        <f t="shared" si="0"/>
        <v>0</v>
      </c>
      <c r="H8" s="78"/>
      <c r="I8" s="76">
        <f t="shared" si="1"/>
        <v>0</v>
      </c>
      <c r="J8" s="75"/>
    </row>
    <row r="9" spans="1:10">
      <c r="A9" s="22">
        <v>4</v>
      </c>
      <c r="B9" s="8" t="s">
        <v>169</v>
      </c>
      <c r="C9" s="8">
        <v>15</v>
      </c>
      <c r="D9" s="108"/>
      <c r="E9" s="7" t="s">
        <v>30</v>
      </c>
      <c r="F9" s="92"/>
      <c r="G9" s="77">
        <f t="shared" si="0"/>
        <v>0</v>
      </c>
      <c r="H9" s="78"/>
      <c r="I9" s="76">
        <f t="shared" si="1"/>
        <v>0</v>
      </c>
      <c r="J9" s="75"/>
    </row>
    <row r="10" spans="1:10">
      <c r="A10" s="7">
        <v>5</v>
      </c>
      <c r="B10" s="8" t="s">
        <v>142</v>
      </c>
      <c r="C10" s="8">
        <v>1200</v>
      </c>
      <c r="D10" s="108"/>
      <c r="E10" s="7" t="s">
        <v>30</v>
      </c>
      <c r="F10" s="92"/>
      <c r="G10" s="77">
        <f t="shared" si="0"/>
        <v>0</v>
      </c>
      <c r="H10" s="78"/>
      <c r="I10" s="76">
        <f t="shared" si="1"/>
        <v>0</v>
      </c>
      <c r="J10" s="75"/>
    </row>
    <row r="11" spans="1:10">
      <c r="A11" s="22">
        <v>6</v>
      </c>
      <c r="B11" s="8" t="s">
        <v>143</v>
      </c>
      <c r="C11" s="8">
        <v>1000</v>
      </c>
      <c r="D11" s="108"/>
      <c r="E11" s="7" t="s">
        <v>30</v>
      </c>
      <c r="F11" s="92"/>
      <c r="G11" s="77">
        <f t="shared" si="0"/>
        <v>0</v>
      </c>
      <c r="H11" s="78"/>
      <c r="I11" s="76">
        <f t="shared" si="1"/>
        <v>0</v>
      </c>
      <c r="J11" s="75"/>
    </row>
    <row r="12" spans="1:10" ht="25.5">
      <c r="A12" s="7">
        <v>7</v>
      </c>
      <c r="B12" s="8" t="s">
        <v>632</v>
      </c>
      <c r="C12" s="8">
        <v>400</v>
      </c>
      <c r="D12" s="108"/>
      <c r="E12" s="7" t="s">
        <v>30</v>
      </c>
      <c r="F12" s="92"/>
      <c r="G12" s="77">
        <f t="shared" si="0"/>
        <v>0</v>
      </c>
      <c r="H12" s="78"/>
      <c r="I12" s="76">
        <f t="shared" si="1"/>
        <v>0</v>
      </c>
      <c r="J12" s="75"/>
    </row>
    <row r="13" spans="1:10" ht="25.5">
      <c r="A13" s="22">
        <v>8</v>
      </c>
      <c r="B13" s="8" t="s">
        <v>633</v>
      </c>
      <c r="C13" s="8">
        <v>150</v>
      </c>
      <c r="D13" s="108"/>
      <c r="E13" s="7" t="s">
        <v>30</v>
      </c>
      <c r="F13" s="92"/>
      <c r="G13" s="77">
        <f t="shared" si="0"/>
        <v>0</v>
      </c>
      <c r="H13" s="78"/>
      <c r="I13" s="76">
        <f t="shared" si="1"/>
        <v>0</v>
      </c>
      <c r="J13" s="75"/>
    </row>
    <row r="14" spans="1:10" ht="25.5">
      <c r="A14" s="7">
        <v>9</v>
      </c>
      <c r="B14" s="8" t="s">
        <v>634</v>
      </c>
      <c r="C14" s="8">
        <v>200</v>
      </c>
      <c r="D14" s="108"/>
      <c r="E14" s="7" t="s">
        <v>30</v>
      </c>
      <c r="F14" s="92"/>
      <c r="G14" s="77">
        <f t="shared" si="0"/>
        <v>0</v>
      </c>
      <c r="H14" s="78"/>
      <c r="I14" s="76">
        <f t="shared" si="1"/>
        <v>0</v>
      </c>
      <c r="J14" s="75"/>
    </row>
    <row r="15" spans="1:10">
      <c r="A15" s="22">
        <v>10</v>
      </c>
      <c r="B15" s="8" t="s">
        <v>211</v>
      </c>
      <c r="C15" s="7">
        <v>15</v>
      </c>
      <c r="D15" s="107"/>
      <c r="E15" s="7" t="s">
        <v>30</v>
      </c>
      <c r="F15" s="82"/>
      <c r="G15" s="77">
        <f t="shared" si="0"/>
        <v>0</v>
      </c>
      <c r="H15" s="10"/>
      <c r="I15" s="76">
        <f t="shared" si="1"/>
        <v>0</v>
      </c>
      <c r="J15" s="7"/>
    </row>
    <row r="16" spans="1:10" ht="25.5">
      <c r="A16" s="7">
        <v>11</v>
      </c>
      <c r="B16" s="8" t="s">
        <v>145</v>
      </c>
      <c r="C16" s="8">
        <v>65</v>
      </c>
      <c r="D16" s="108"/>
      <c r="E16" s="7" t="s">
        <v>30</v>
      </c>
      <c r="F16" s="92"/>
      <c r="G16" s="77">
        <f t="shared" si="0"/>
        <v>0</v>
      </c>
      <c r="H16" s="78"/>
      <c r="I16" s="76">
        <f t="shared" si="1"/>
        <v>0</v>
      </c>
      <c r="J16" s="75"/>
    </row>
    <row r="17" spans="1:10">
      <c r="A17" s="22">
        <v>12</v>
      </c>
      <c r="B17" s="8" t="s">
        <v>131</v>
      </c>
      <c r="C17" s="8">
        <v>70</v>
      </c>
      <c r="D17" s="108"/>
      <c r="E17" s="7" t="s">
        <v>30</v>
      </c>
      <c r="F17" s="92"/>
      <c r="G17" s="77">
        <f t="shared" si="0"/>
        <v>0</v>
      </c>
      <c r="H17" s="78"/>
      <c r="I17" s="76">
        <f t="shared" si="1"/>
        <v>0</v>
      </c>
      <c r="J17" s="75"/>
    </row>
    <row r="18" spans="1:10" ht="51">
      <c r="A18" s="7">
        <v>13</v>
      </c>
      <c r="B18" s="8" t="s">
        <v>643</v>
      </c>
      <c r="C18" s="8">
        <v>500</v>
      </c>
      <c r="D18" s="108"/>
      <c r="E18" s="7" t="s">
        <v>30</v>
      </c>
      <c r="F18" s="92"/>
      <c r="G18" s="77">
        <f t="shared" si="0"/>
        <v>0</v>
      </c>
      <c r="H18" s="78"/>
      <c r="I18" s="76">
        <f t="shared" si="1"/>
        <v>0</v>
      </c>
      <c r="J18" s="75"/>
    </row>
    <row r="19" spans="1:10" ht="25.5">
      <c r="A19" s="22">
        <v>14</v>
      </c>
      <c r="B19" s="8" t="s">
        <v>635</v>
      </c>
      <c r="C19" s="8">
        <v>160</v>
      </c>
      <c r="D19" s="108"/>
      <c r="E19" s="7" t="s">
        <v>30</v>
      </c>
      <c r="F19" s="92"/>
      <c r="G19" s="77">
        <f t="shared" si="0"/>
        <v>0</v>
      </c>
      <c r="H19" s="78"/>
      <c r="I19" s="76">
        <f t="shared" si="1"/>
        <v>0</v>
      </c>
      <c r="J19" s="75"/>
    </row>
    <row r="20" spans="1:10" ht="25.5">
      <c r="A20" s="7">
        <v>15</v>
      </c>
      <c r="B20" s="8" t="s">
        <v>139</v>
      </c>
      <c r="C20" s="8">
        <v>100</v>
      </c>
      <c r="D20" s="108"/>
      <c r="E20" s="7" t="s">
        <v>30</v>
      </c>
      <c r="F20" s="92"/>
      <c r="G20" s="77">
        <f t="shared" si="0"/>
        <v>0</v>
      </c>
      <c r="H20" s="78"/>
      <c r="I20" s="76">
        <f t="shared" si="1"/>
        <v>0</v>
      </c>
      <c r="J20" s="7"/>
    </row>
    <row r="21" spans="1:10" ht="25.5">
      <c r="A21" s="22">
        <v>16</v>
      </c>
      <c r="B21" s="69" t="s">
        <v>397</v>
      </c>
      <c r="C21" s="8">
        <v>300</v>
      </c>
      <c r="D21" s="108"/>
      <c r="E21" s="7" t="s">
        <v>30</v>
      </c>
      <c r="F21" s="92"/>
      <c r="G21" s="77">
        <f t="shared" si="0"/>
        <v>0</v>
      </c>
      <c r="H21" s="78"/>
      <c r="I21" s="76">
        <f t="shared" si="1"/>
        <v>0</v>
      </c>
      <c r="J21" s="75"/>
    </row>
    <row r="22" spans="1:10">
      <c r="A22" s="7">
        <v>17</v>
      </c>
      <c r="B22" s="8" t="s">
        <v>146</v>
      </c>
      <c r="C22" s="8">
        <v>35000</v>
      </c>
      <c r="D22" s="108"/>
      <c r="E22" s="7" t="s">
        <v>49</v>
      </c>
      <c r="F22" s="92"/>
      <c r="G22" s="77">
        <f t="shared" si="0"/>
        <v>0</v>
      </c>
      <c r="H22" s="78"/>
      <c r="I22" s="76">
        <f t="shared" si="1"/>
        <v>0</v>
      </c>
      <c r="J22" s="75"/>
    </row>
    <row r="23" spans="1:10" ht="76.5">
      <c r="A23" s="22">
        <v>18</v>
      </c>
      <c r="B23" s="8" t="s">
        <v>642</v>
      </c>
      <c r="C23" s="8">
        <v>1700</v>
      </c>
      <c r="D23" s="108"/>
      <c r="E23" s="7" t="s">
        <v>49</v>
      </c>
      <c r="F23" s="92"/>
      <c r="G23" s="77">
        <f t="shared" si="0"/>
        <v>0</v>
      </c>
      <c r="H23" s="78"/>
      <c r="I23" s="76">
        <f t="shared" si="1"/>
        <v>0</v>
      </c>
      <c r="J23" s="75"/>
    </row>
    <row r="24" spans="1:10">
      <c r="A24" s="7">
        <v>19</v>
      </c>
      <c r="B24" s="8" t="s">
        <v>147</v>
      </c>
      <c r="C24" s="8">
        <v>7500</v>
      </c>
      <c r="D24" s="108"/>
      <c r="E24" s="7" t="s">
        <v>49</v>
      </c>
      <c r="F24" s="92"/>
      <c r="G24" s="77">
        <f t="shared" si="0"/>
        <v>0</v>
      </c>
      <c r="H24" s="78"/>
      <c r="I24" s="76">
        <f t="shared" si="1"/>
        <v>0</v>
      </c>
      <c r="J24" s="75"/>
    </row>
    <row r="25" spans="1:10" ht="25.5">
      <c r="A25" s="22">
        <v>20</v>
      </c>
      <c r="B25" s="8" t="s">
        <v>148</v>
      </c>
      <c r="C25" s="8">
        <v>5500</v>
      </c>
      <c r="D25" s="108"/>
      <c r="E25" s="7" t="s">
        <v>30</v>
      </c>
      <c r="F25" s="92"/>
      <c r="G25" s="77">
        <f t="shared" si="0"/>
        <v>0</v>
      </c>
      <c r="H25" s="78"/>
      <c r="I25" s="76">
        <f t="shared" si="1"/>
        <v>0</v>
      </c>
      <c r="J25" s="75"/>
    </row>
    <row r="26" spans="1:10" ht="38.25">
      <c r="A26" s="7">
        <v>21</v>
      </c>
      <c r="B26" s="8" t="s">
        <v>149</v>
      </c>
      <c r="C26" s="8">
        <v>20000</v>
      </c>
      <c r="D26" s="108"/>
      <c r="E26" s="7" t="s">
        <v>49</v>
      </c>
      <c r="F26" s="92"/>
      <c r="G26" s="77">
        <f t="shared" si="0"/>
        <v>0</v>
      </c>
      <c r="H26" s="78"/>
      <c r="I26" s="76">
        <f t="shared" si="1"/>
        <v>0</v>
      </c>
      <c r="J26" s="75"/>
    </row>
    <row r="27" spans="1:10" ht="25.5">
      <c r="A27" s="22">
        <v>22</v>
      </c>
      <c r="B27" s="8" t="s">
        <v>684</v>
      </c>
      <c r="C27" s="8">
        <v>50</v>
      </c>
      <c r="D27" s="108"/>
      <c r="E27" s="7" t="s">
        <v>30</v>
      </c>
      <c r="F27" s="92"/>
      <c r="G27" s="77">
        <f t="shared" si="0"/>
        <v>0</v>
      </c>
      <c r="H27" s="78"/>
      <c r="I27" s="76">
        <f t="shared" si="1"/>
        <v>0</v>
      </c>
      <c r="J27" s="75"/>
    </row>
    <row r="28" spans="1:10" ht="25.5">
      <c r="A28" s="7">
        <v>23</v>
      </c>
      <c r="B28" s="8" t="s">
        <v>170</v>
      </c>
      <c r="C28" s="8">
        <v>2</v>
      </c>
      <c r="D28" s="108"/>
      <c r="E28" s="7" t="s">
        <v>30</v>
      </c>
      <c r="F28" s="92"/>
      <c r="G28" s="77">
        <f t="shared" si="0"/>
        <v>0</v>
      </c>
      <c r="H28" s="78"/>
      <c r="I28" s="76">
        <f t="shared" si="1"/>
        <v>0</v>
      </c>
      <c r="J28" s="75"/>
    </row>
    <row r="29" spans="1:10" ht="25.5">
      <c r="A29" s="22">
        <v>24</v>
      </c>
      <c r="B29" s="8" t="s">
        <v>132</v>
      </c>
      <c r="C29" s="8">
        <v>30</v>
      </c>
      <c r="D29" s="108"/>
      <c r="E29" s="7" t="s">
        <v>30</v>
      </c>
      <c r="F29" s="92"/>
      <c r="G29" s="77">
        <f t="shared" si="0"/>
        <v>0</v>
      </c>
      <c r="H29" s="78"/>
      <c r="I29" s="76">
        <f t="shared" si="1"/>
        <v>0</v>
      </c>
      <c r="J29" s="75"/>
    </row>
    <row r="30" spans="1:10" ht="25.5">
      <c r="A30" s="7">
        <v>25</v>
      </c>
      <c r="B30" s="8" t="s">
        <v>178</v>
      </c>
      <c r="C30" s="8">
        <v>40</v>
      </c>
      <c r="D30" s="108"/>
      <c r="E30" s="7" t="s">
        <v>30</v>
      </c>
      <c r="F30" s="92"/>
      <c r="G30" s="77">
        <f t="shared" si="0"/>
        <v>0</v>
      </c>
      <c r="H30" s="78"/>
      <c r="I30" s="76">
        <f t="shared" si="1"/>
        <v>0</v>
      </c>
      <c r="J30" s="75"/>
    </row>
    <row r="31" spans="1:10" ht="25.5">
      <c r="A31" s="22">
        <v>26</v>
      </c>
      <c r="B31" s="8" t="s">
        <v>177</v>
      </c>
      <c r="C31" s="8">
        <v>5</v>
      </c>
      <c r="D31" s="108"/>
      <c r="E31" s="7" t="s">
        <v>30</v>
      </c>
      <c r="F31" s="92"/>
      <c r="G31" s="77">
        <f t="shared" si="0"/>
        <v>0</v>
      </c>
      <c r="H31" s="78"/>
      <c r="I31" s="76">
        <f t="shared" si="1"/>
        <v>0</v>
      </c>
      <c r="J31" s="75"/>
    </row>
    <row r="32" spans="1:10">
      <c r="A32" s="7">
        <v>27</v>
      </c>
      <c r="B32" s="8" t="s">
        <v>171</v>
      </c>
      <c r="C32" s="8">
        <v>120</v>
      </c>
      <c r="D32" s="108"/>
      <c r="E32" s="7" t="s">
        <v>30</v>
      </c>
      <c r="F32" s="92"/>
      <c r="G32" s="77">
        <f t="shared" si="0"/>
        <v>0</v>
      </c>
      <c r="H32" s="78"/>
      <c r="I32" s="76">
        <f t="shared" si="1"/>
        <v>0</v>
      </c>
      <c r="J32" s="75"/>
    </row>
    <row r="33" spans="1:10">
      <c r="A33" s="22">
        <v>28</v>
      </c>
      <c r="B33" s="8" t="s">
        <v>133</v>
      </c>
      <c r="C33" s="8">
        <v>1</v>
      </c>
      <c r="D33" s="108"/>
      <c r="E33" s="7" t="s">
        <v>30</v>
      </c>
      <c r="F33" s="92"/>
      <c r="G33" s="77">
        <f t="shared" si="0"/>
        <v>0</v>
      </c>
      <c r="H33" s="78"/>
      <c r="I33" s="76">
        <f t="shared" si="1"/>
        <v>0</v>
      </c>
      <c r="J33" s="75"/>
    </row>
    <row r="34" spans="1:10">
      <c r="A34" s="7">
        <v>29</v>
      </c>
      <c r="B34" s="8" t="s">
        <v>150</v>
      </c>
      <c r="C34" s="8">
        <v>6</v>
      </c>
      <c r="D34" s="108"/>
      <c r="E34" s="7" t="s">
        <v>30</v>
      </c>
      <c r="F34" s="92"/>
      <c r="G34" s="77">
        <f t="shared" si="0"/>
        <v>0</v>
      </c>
      <c r="H34" s="78"/>
      <c r="I34" s="76">
        <f t="shared" si="1"/>
        <v>0</v>
      </c>
      <c r="J34" s="75"/>
    </row>
    <row r="35" spans="1:10">
      <c r="A35" s="22">
        <v>30</v>
      </c>
      <c r="B35" s="8" t="s">
        <v>151</v>
      </c>
      <c r="C35" s="8">
        <v>2</v>
      </c>
      <c r="D35" s="108"/>
      <c r="E35" s="7" t="s">
        <v>30</v>
      </c>
      <c r="F35" s="92"/>
      <c r="G35" s="77">
        <f t="shared" si="0"/>
        <v>0</v>
      </c>
      <c r="H35" s="78"/>
      <c r="I35" s="76">
        <f t="shared" si="1"/>
        <v>0</v>
      </c>
      <c r="J35" s="75"/>
    </row>
    <row r="36" spans="1:10" ht="25.5">
      <c r="A36" s="7">
        <v>31</v>
      </c>
      <c r="B36" s="8" t="s">
        <v>152</v>
      </c>
      <c r="C36" s="8">
        <v>220</v>
      </c>
      <c r="D36" s="108"/>
      <c r="E36" s="7" t="s">
        <v>30</v>
      </c>
      <c r="F36" s="92"/>
      <c r="G36" s="77">
        <f t="shared" si="0"/>
        <v>0</v>
      </c>
      <c r="H36" s="78"/>
      <c r="I36" s="76">
        <f t="shared" si="1"/>
        <v>0</v>
      </c>
      <c r="J36" s="75"/>
    </row>
    <row r="37" spans="1:10" ht="51">
      <c r="A37" s="22">
        <v>32</v>
      </c>
      <c r="B37" s="8" t="s">
        <v>640</v>
      </c>
      <c r="C37" s="8">
        <v>180</v>
      </c>
      <c r="D37" s="108"/>
      <c r="E37" s="7" t="s">
        <v>30</v>
      </c>
      <c r="F37" s="92"/>
      <c r="G37" s="77">
        <f t="shared" si="0"/>
        <v>0</v>
      </c>
      <c r="H37" s="78"/>
      <c r="I37" s="76">
        <f t="shared" si="1"/>
        <v>0</v>
      </c>
      <c r="J37" s="75"/>
    </row>
    <row r="38" spans="1:10" ht="25.5">
      <c r="A38" s="7">
        <v>33</v>
      </c>
      <c r="B38" s="8" t="s">
        <v>636</v>
      </c>
      <c r="C38" s="8">
        <v>10</v>
      </c>
      <c r="D38" s="108"/>
      <c r="E38" s="7" t="s">
        <v>30</v>
      </c>
      <c r="F38" s="92"/>
      <c r="G38" s="77">
        <f t="shared" si="0"/>
        <v>0</v>
      </c>
      <c r="H38" s="78"/>
      <c r="I38" s="76">
        <f t="shared" si="1"/>
        <v>0</v>
      </c>
      <c r="J38" s="75"/>
    </row>
    <row r="39" spans="1:10" ht="25.5">
      <c r="A39" s="22">
        <v>34</v>
      </c>
      <c r="B39" s="8" t="s">
        <v>641</v>
      </c>
      <c r="C39" s="8">
        <v>200</v>
      </c>
      <c r="D39" s="108"/>
      <c r="E39" s="7" t="s">
        <v>30</v>
      </c>
      <c r="F39" s="92"/>
      <c r="G39" s="77">
        <f t="shared" si="0"/>
        <v>0</v>
      </c>
      <c r="H39" s="78"/>
      <c r="I39" s="76">
        <f t="shared" si="1"/>
        <v>0</v>
      </c>
      <c r="J39" s="75"/>
    </row>
    <row r="40" spans="1:10" ht="25.5">
      <c r="A40" s="7">
        <v>35</v>
      </c>
      <c r="B40" s="8" t="s">
        <v>637</v>
      </c>
      <c r="C40" s="8">
        <v>45</v>
      </c>
      <c r="D40" s="108"/>
      <c r="E40" s="7" t="s">
        <v>30</v>
      </c>
      <c r="F40" s="92"/>
      <c r="G40" s="77">
        <f t="shared" si="0"/>
        <v>0</v>
      </c>
      <c r="H40" s="78"/>
      <c r="I40" s="76">
        <f t="shared" si="1"/>
        <v>0</v>
      </c>
      <c r="J40" s="75"/>
    </row>
    <row r="41" spans="1:10">
      <c r="A41" s="22">
        <v>36</v>
      </c>
      <c r="B41" s="8" t="s">
        <v>172</v>
      </c>
      <c r="C41" s="8">
        <v>20</v>
      </c>
      <c r="D41" s="108"/>
      <c r="E41" s="7" t="s">
        <v>30</v>
      </c>
      <c r="F41" s="92"/>
      <c r="G41" s="77">
        <f t="shared" si="0"/>
        <v>0</v>
      </c>
      <c r="H41" s="78"/>
      <c r="I41" s="76">
        <f t="shared" si="1"/>
        <v>0</v>
      </c>
      <c r="J41" s="75"/>
    </row>
    <row r="42" spans="1:10" ht="25.5">
      <c r="A42" s="7">
        <v>37</v>
      </c>
      <c r="B42" s="8" t="s">
        <v>638</v>
      </c>
      <c r="C42" s="8">
        <v>5</v>
      </c>
      <c r="D42" s="108"/>
      <c r="E42" s="7" t="s">
        <v>30</v>
      </c>
      <c r="F42" s="92"/>
      <c r="G42" s="77">
        <f t="shared" si="0"/>
        <v>0</v>
      </c>
      <c r="H42" s="78"/>
      <c r="I42" s="76">
        <f t="shared" si="1"/>
        <v>0</v>
      </c>
      <c r="J42" s="75"/>
    </row>
    <row r="43" spans="1:10">
      <c r="A43" s="22">
        <v>38</v>
      </c>
      <c r="B43" s="8" t="s">
        <v>274</v>
      </c>
      <c r="C43" s="8">
        <v>8</v>
      </c>
      <c r="D43" s="108"/>
      <c r="E43" s="7" t="s">
        <v>30</v>
      </c>
      <c r="F43" s="82"/>
      <c r="G43" s="77">
        <f t="shared" si="0"/>
        <v>0</v>
      </c>
      <c r="H43" s="10"/>
      <c r="I43" s="76">
        <f t="shared" si="1"/>
        <v>0</v>
      </c>
      <c r="J43" s="8"/>
    </row>
    <row r="44" spans="1:10" ht="25.5">
      <c r="A44" s="7">
        <v>39</v>
      </c>
      <c r="B44" s="8" t="s">
        <v>179</v>
      </c>
      <c r="C44" s="8">
        <v>3</v>
      </c>
      <c r="D44" s="108"/>
      <c r="E44" s="7" t="s">
        <v>30</v>
      </c>
      <c r="F44" s="92"/>
      <c r="G44" s="77">
        <f t="shared" si="0"/>
        <v>0</v>
      </c>
      <c r="H44" s="78"/>
      <c r="I44" s="76">
        <f t="shared" si="1"/>
        <v>0</v>
      </c>
      <c r="J44" s="75"/>
    </row>
    <row r="45" spans="1:10" ht="38.25">
      <c r="A45" s="22">
        <v>40</v>
      </c>
      <c r="B45" s="21" t="s">
        <v>639</v>
      </c>
      <c r="C45" s="22">
        <v>1100</v>
      </c>
      <c r="D45" s="108"/>
      <c r="E45" s="7" t="s">
        <v>30</v>
      </c>
      <c r="F45" s="92"/>
      <c r="G45" s="77">
        <f t="shared" si="0"/>
        <v>0</v>
      </c>
      <c r="H45" s="78"/>
      <c r="I45" s="76">
        <f t="shared" si="1"/>
        <v>0</v>
      </c>
      <c r="J45" s="83"/>
    </row>
    <row r="46" spans="1:10">
      <c r="A46" s="7">
        <v>41</v>
      </c>
      <c r="B46" s="8" t="s">
        <v>153</v>
      </c>
      <c r="C46" s="8">
        <v>1</v>
      </c>
      <c r="D46" s="108"/>
      <c r="E46" s="7" t="s">
        <v>30</v>
      </c>
      <c r="F46" s="92"/>
      <c r="G46" s="77">
        <f t="shared" si="0"/>
        <v>0</v>
      </c>
      <c r="H46" s="78"/>
      <c r="I46" s="76">
        <f t="shared" si="1"/>
        <v>0</v>
      </c>
      <c r="J46" s="75"/>
    </row>
    <row r="47" spans="1:10">
      <c r="A47" s="22">
        <v>42</v>
      </c>
      <c r="B47" s="8" t="s">
        <v>155</v>
      </c>
      <c r="C47" s="8">
        <v>45</v>
      </c>
      <c r="D47" s="108"/>
      <c r="E47" s="7" t="s">
        <v>30</v>
      </c>
      <c r="F47" s="92"/>
      <c r="G47" s="77">
        <f t="shared" si="0"/>
        <v>0</v>
      </c>
      <c r="H47" s="78"/>
      <c r="I47" s="76">
        <f t="shared" si="1"/>
        <v>0</v>
      </c>
      <c r="J47" s="75"/>
    </row>
    <row r="48" spans="1:10">
      <c r="A48" s="7">
        <v>43</v>
      </c>
      <c r="B48" s="8" t="s">
        <v>154</v>
      </c>
      <c r="C48" s="8">
        <v>40</v>
      </c>
      <c r="D48" s="108"/>
      <c r="E48" s="7" t="s">
        <v>30</v>
      </c>
      <c r="F48" s="92"/>
      <c r="G48" s="77">
        <f t="shared" si="0"/>
        <v>0</v>
      </c>
      <c r="H48" s="78"/>
      <c r="I48" s="76">
        <f t="shared" si="1"/>
        <v>0</v>
      </c>
      <c r="J48" s="75"/>
    </row>
    <row r="49" spans="1:10">
      <c r="A49" s="22">
        <v>44</v>
      </c>
      <c r="B49" s="8" t="s">
        <v>644</v>
      </c>
      <c r="C49" s="8">
        <v>20</v>
      </c>
      <c r="D49" s="108"/>
      <c r="E49" s="7" t="s">
        <v>30</v>
      </c>
      <c r="F49" s="92"/>
      <c r="G49" s="77">
        <f t="shared" si="0"/>
        <v>0</v>
      </c>
      <c r="H49" s="78"/>
      <c r="I49" s="76">
        <f t="shared" si="1"/>
        <v>0</v>
      </c>
      <c r="J49" s="75"/>
    </row>
    <row r="50" spans="1:10">
      <c r="A50" s="7">
        <v>45</v>
      </c>
      <c r="B50" s="8" t="s">
        <v>645</v>
      </c>
      <c r="C50" s="8">
        <v>450</v>
      </c>
      <c r="D50" s="108"/>
      <c r="E50" s="7" t="s">
        <v>30</v>
      </c>
      <c r="F50" s="92"/>
      <c r="G50" s="77">
        <f t="shared" si="0"/>
        <v>0</v>
      </c>
      <c r="H50" s="78"/>
      <c r="I50" s="76">
        <f t="shared" si="1"/>
        <v>0</v>
      </c>
      <c r="J50" s="75"/>
    </row>
    <row r="51" spans="1:10">
      <c r="A51" s="22">
        <v>46</v>
      </c>
      <c r="B51" s="8" t="s">
        <v>646</v>
      </c>
      <c r="C51" s="8">
        <v>500</v>
      </c>
      <c r="D51" s="108"/>
      <c r="E51" s="7" t="s">
        <v>30</v>
      </c>
      <c r="F51" s="92"/>
      <c r="G51" s="77">
        <f t="shared" si="0"/>
        <v>0</v>
      </c>
      <c r="H51" s="78"/>
      <c r="I51" s="76">
        <f t="shared" si="1"/>
        <v>0</v>
      </c>
      <c r="J51" s="75"/>
    </row>
    <row r="52" spans="1:10" ht="25.5">
      <c r="A52" s="7">
        <v>47</v>
      </c>
      <c r="B52" s="8" t="s">
        <v>156</v>
      </c>
      <c r="C52" s="8">
        <v>100</v>
      </c>
      <c r="D52" s="108"/>
      <c r="E52" s="7" t="s">
        <v>30</v>
      </c>
      <c r="F52" s="92"/>
      <c r="G52" s="77">
        <f t="shared" si="0"/>
        <v>0</v>
      </c>
      <c r="H52" s="78"/>
      <c r="I52" s="76">
        <f t="shared" si="1"/>
        <v>0</v>
      </c>
      <c r="J52" s="75"/>
    </row>
    <row r="53" spans="1:10">
      <c r="A53" s="22">
        <v>48</v>
      </c>
      <c r="B53" s="8" t="s">
        <v>647</v>
      </c>
      <c r="C53" s="8">
        <v>330</v>
      </c>
      <c r="D53" s="108"/>
      <c r="E53" s="7" t="s">
        <v>30</v>
      </c>
      <c r="F53" s="92"/>
      <c r="G53" s="77">
        <f t="shared" si="0"/>
        <v>0</v>
      </c>
      <c r="H53" s="78"/>
      <c r="I53" s="76">
        <f t="shared" si="1"/>
        <v>0</v>
      </c>
      <c r="J53" s="75"/>
    </row>
    <row r="54" spans="1:10">
      <c r="A54" s="7">
        <v>49</v>
      </c>
      <c r="B54" s="8" t="s">
        <v>754</v>
      </c>
      <c r="C54" s="8">
        <v>3</v>
      </c>
      <c r="D54" s="108"/>
      <c r="E54" s="7" t="s">
        <v>30</v>
      </c>
      <c r="F54" s="92"/>
      <c r="G54" s="77">
        <f t="shared" si="0"/>
        <v>0</v>
      </c>
      <c r="H54" s="78"/>
      <c r="I54" s="76">
        <f t="shared" si="1"/>
        <v>0</v>
      </c>
      <c r="J54" s="75"/>
    </row>
    <row r="55" spans="1:10">
      <c r="A55" s="22">
        <v>50</v>
      </c>
      <c r="B55" s="8" t="s">
        <v>297</v>
      </c>
      <c r="C55" s="8">
        <v>35</v>
      </c>
      <c r="D55" s="108"/>
      <c r="E55" s="7" t="s">
        <v>30</v>
      </c>
      <c r="F55" s="82"/>
      <c r="G55" s="77">
        <f t="shared" si="0"/>
        <v>0</v>
      </c>
      <c r="H55" s="10"/>
      <c r="I55" s="76">
        <f t="shared" si="1"/>
        <v>0</v>
      </c>
      <c r="J55" s="8"/>
    </row>
    <row r="56" spans="1:10" ht="25.5">
      <c r="A56" s="7">
        <v>51</v>
      </c>
      <c r="B56" s="8" t="s">
        <v>157</v>
      </c>
      <c r="C56" s="8">
        <v>90</v>
      </c>
      <c r="D56" s="108"/>
      <c r="E56" s="7" t="s">
        <v>30</v>
      </c>
      <c r="F56" s="92"/>
      <c r="G56" s="77">
        <f t="shared" si="0"/>
        <v>0</v>
      </c>
      <c r="H56" s="78"/>
      <c r="I56" s="76">
        <f t="shared" si="1"/>
        <v>0</v>
      </c>
      <c r="J56" s="75"/>
    </row>
    <row r="57" spans="1:10">
      <c r="A57" s="22">
        <v>52</v>
      </c>
      <c r="B57" s="41" t="s">
        <v>138</v>
      </c>
      <c r="C57" s="8">
        <v>60</v>
      </c>
      <c r="D57" s="108"/>
      <c r="E57" s="7" t="s">
        <v>30</v>
      </c>
      <c r="F57" s="92"/>
      <c r="G57" s="77">
        <f t="shared" si="0"/>
        <v>0</v>
      </c>
      <c r="H57" s="78"/>
      <c r="I57" s="76">
        <f t="shared" si="1"/>
        <v>0</v>
      </c>
      <c r="J57" s="83"/>
    </row>
    <row r="58" spans="1:10">
      <c r="A58" s="7">
        <v>53</v>
      </c>
      <c r="B58" s="8" t="s">
        <v>159</v>
      </c>
      <c r="C58" s="8">
        <v>35</v>
      </c>
      <c r="D58" s="108"/>
      <c r="E58" s="7" t="s">
        <v>30</v>
      </c>
      <c r="F58" s="92"/>
      <c r="G58" s="77">
        <f t="shared" si="0"/>
        <v>0</v>
      </c>
      <c r="H58" s="78"/>
      <c r="I58" s="76">
        <f t="shared" si="1"/>
        <v>0</v>
      </c>
      <c r="J58" s="75"/>
    </row>
    <row r="59" spans="1:10" ht="25.5">
      <c r="A59" s="22">
        <v>54</v>
      </c>
      <c r="B59" s="8" t="s">
        <v>648</v>
      </c>
      <c r="C59" s="8">
        <v>130</v>
      </c>
      <c r="D59" s="108"/>
      <c r="E59" s="7" t="s">
        <v>30</v>
      </c>
      <c r="F59" s="92"/>
      <c r="G59" s="77">
        <f t="shared" si="0"/>
        <v>0</v>
      </c>
      <c r="H59" s="78"/>
      <c r="I59" s="76">
        <f t="shared" si="1"/>
        <v>0</v>
      </c>
      <c r="J59" s="75"/>
    </row>
    <row r="60" spans="1:10">
      <c r="A60" s="7">
        <v>55</v>
      </c>
      <c r="B60" s="8" t="s">
        <v>161</v>
      </c>
      <c r="C60" s="8">
        <v>3</v>
      </c>
      <c r="D60" s="108"/>
      <c r="E60" s="7" t="s">
        <v>30</v>
      </c>
      <c r="F60" s="92"/>
      <c r="G60" s="77">
        <f t="shared" si="0"/>
        <v>0</v>
      </c>
      <c r="H60" s="78"/>
      <c r="I60" s="76">
        <f t="shared" si="1"/>
        <v>0</v>
      </c>
      <c r="J60" s="75"/>
    </row>
    <row r="61" spans="1:10" ht="25.5">
      <c r="A61" s="22">
        <v>56</v>
      </c>
      <c r="B61" s="8" t="s">
        <v>162</v>
      </c>
      <c r="C61" s="8">
        <v>2</v>
      </c>
      <c r="D61" s="108"/>
      <c r="E61" s="7" t="s">
        <v>30</v>
      </c>
      <c r="F61" s="92"/>
      <c r="G61" s="77">
        <f t="shared" si="0"/>
        <v>0</v>
      </c>
      <c r="H61" s="78"/>
      <c r="I61" s="76">
        <f t="shared" si="1"/>
        <v>0</v>
      </c>
      <c r="J61" s="75"/>
    </row>
    <row r="62" spans="1:10" ht="25.5">
      <c r="A62" s="7">
        <v>57</v>
      </c>
      <c r="B62" s="8" t="s">
        <v>649</v>
      </c>
      <c r="C62" s="8">
        <v>10000</v>
      </c>
      <c r="D62" s="108"/>
      <c r="E62" s="7" t="s">
        <v>11</v>
      </c>
      <c r="F62" s="92"/>
      <c r="G62" s="77">
        <f t="shared" si="0"/>
        <v>0</v>
      </c>
      <c r="H62" s="78"/>
      <c r="I62" s="76">
        <f t="shared" si="1"/>
        <v>0</v>
      </c>
      <c r="J62" s="75"/>
    </row>
    <row r="63" spans="1:10" ht="25.5">
      <c r="A63" s="22">
        <v>58</v>
      </c>
      <c r="B63" s="8" t="s">
        <v>650</v>
      </c>
      <c r="C63" s="8">
        <v>7</v>
      </c>
      <c r="D63" s="108"/>
      <c r="E63" s="7" t="s">
        <v>30</v>
      </c>
      <c r="F63" s="92"/>
      <c r="G63" s="77">
        <f t="shared" si="0"/>
        <v>0</v>
      </c>
      <c r="H63" s="78"/>
      <c r="I63" s="76">
        <f t="shared" si="1"/>
        <v>0</v>
      </c>
      <c r="J63" s="7"/>
    </row>
    <row r="64" spans="1:10" ht="25.5">
      <c r="A64" s="7">
        <v>59</v>
      </c>
      <c r="B64" s="8" t="s">
        <v>163</v>
      </c>
      <c r="C64" s="8">
        <v>15</v>
      </c>
      <c r="D64" s="108"/>
      <c r="E64" s="7" t="s">
        <v>30</v>
      </c>
      <c r="F64" s="92"/>
      <c r="G64" s="77">
        <f t="shared" si="0"/>
        <v>0</v>
      </c>
      <c r="H64" s="78"/>
      <c r="I64" s="76">
        <f t="shared" si="1"/>
        <v>0</v>
      </c>
      <c r="J64" s="75"/>
    </row>
    <row r="65" spans="1:10" ht="25.5">
      <c r="A65" s="22">
        <v>60</v>
      </c>
      <c r="B65" s="8" t="s">
        <v>651</v>
      </c>
      <c r="C65" s="8">
        <v>170</v>
      </c>
      <c r="D65" s="108"/>
      <c r="E65" s="7" t="s">
        <v>30</v>
      </c>
      <c r="F65" s="92"/>
      <c r="G65" s="77">
        <f t="shared" si="0"/>
        <v>0</v>
      </c>
      <c r="H65" s="78"/>
      <c r="I65" s="76">
        <f t="shared" si="1"/>
        <v>0</v>
      </c>
      <c r="J65" s="75"/>
    </row>
    <row r="66" spans="1:10" ht="25.5">
      <c r="A66" s="7">
        <v>61</v>
      </c>
      <c r="B66" s="8" t="s">
        <v>652</v>
      </c>
      <c r="C66" s="8">
        <v>200</v>
      </c>
      <c r="D66" s="108"/>
      <c r="E66" s="7" t="s">
        <v>30</v>
      </c>
      <c r="F66" s="92"/>
      <c r="G66" s="77">
        <f t="shared" si="0"/>
        <v>0</v>
      </c>
      <c r="H66" s="78"/>
      <c r="I66" s="76">
        <f t="shared" si="1"/>
        <v>0</v>
      </c>
      <c r="J66" s="75"/>
    </row>
    <row r="67" spans="1:10">
      <c r="A67" s="22">
        <v>62</v>
      </c>
      <c r="B67" s="8" t="s">
        <v>681</v>
      </c>
      <c r="C67" s="8">
        <v>6</v>
      </c>
      <c r="D67" s="108"/>
      <c r="E67" s="7" t="s">
        <v>30</v>
      </c>
      <c r="F67" s="92"/>
      <c r="G67" s="77">
        <f t="shared" si="0"/>
        <v>0</v>
      </c>
      <c r="H67" s="78"/>
      <c r="I67" s="76">
        <f t="shared" si="1"/>
        <v>0</v>
      </c>
      <c r="J67" s="75"/>
    </row>
    <row r="68" spans="1:10" ht="25.5">
      <c r="A68" s="7">
        <v>63</v>
      </c>
      <c r="B68" s="8" t="s">
        <v>134</v>
      </c>
      <c r="C68" s="8">
        <v>280</v>
      </c>
      <c r="D68" s="108"/>
      <c r="E68" s="7" t="s">
        <v>30</v>
      </c>
      <c r="F68" s="92"/>
      <c r="G68" s="77">
        <f t="shared" si="0"/>
        <v>0</v>
      </c>
      <c r="H68" s="78"/>
      <c r="I68" s="76">
        <f t="shared" si="1"/>
        <v>0</v>
      </c>
      <c r="J68" s="75"/>
    </row>
    <row r="69" spans="1:10" ht="25.5">
      <c r="A69" s="22">
        <v>64</v>
      </c>
      <c r="B69" s="8" t="s">
        <v>663</v>
      </c>
      <c r="C69" s="8">
        <v>1</v>
      </c>
      <c r="D69" s="108"/>
      <c r="E69" s="7" t="s">
        <v>30</v>
      </c>
      <c r="F69" s="92"/>
      <c r="G69" s="77">
        <f t="shared" si="0"/>
        <v>0</v>
      </c>
      <c r="H69" s="78"/>
      <c r="I69" s="76">
        <f t="shared" si="1"/>
        <v>0</v>
      </c>
      <c r="J69" s="75"/>
    </row>
    <row r="70" spans="1:10" ht="25.5">
      <c r="A70" s="7">
        <v>65</v>
      </c>
      <c r="B70" s="8" t="s">
        <v>662</v>
      </c>
      <c r="C70" s="8">
        <v>50</v>
      </c>
      <c r="D70" s="108"/>
      <c r="E70" s="7" t="s">
        <v>30</v>
      </c>
      <c r="F70" s="92"/>
      <c r="G70" s="77">
        <f t="shared" si="0"/>
        <v>0</v>
      </c>
      <c r="H70" s="78"/>
      <c r="I70" s="76">
        <f t="shared" si="1"/>
        <v>0</v>
      </c>
      <c r="J70" s="75"/>
    </row>
    <row r="71" spans="1:10" ht="25.5">
      <c r="A71" s="22">
        <v>66</v>
      </c>
      <c r="B71" s="8" t="s">
        <v>135</v>
      </c>
      <c r="C71" s="8">
        <v>50</v>
      </c>
      <c r="D71" s="108"/>
      <c r="E71" s="7" t="s">
        <v>30</v>
      </c>
      <c r="F71" s="92"/>
      <c r="G71" s="77">
        <f t="shared" ref="G71:G93" si="2">D71*F71</f>
        <v>0</v>
      </c>
      <c r="H71" s="78"/>
      <c r="I71" s="76">
        <f t="shared" ref="I71:I93" si="3">G71*(H71+1)</f>
        <v>0</v>
      </c>
      <c r="J71" s="75"/>
    </row>
    <row r="72" spans="1:10" ht="25.5">
      <c r="A72" s="7">
        <v>67</v>
      </c>
      <c r="B72" s="8" t="s">
        <v>140</v>
      </c>
      <c r="C72" s="8">
        <v>1</v>
      </c>
      <c r="D72" s="108"/>
      <c r="E72" s="7" t="s">
        <v>30</v>
      </c>
      <c r="F72" s="92"/>
      <c r="G72" s="77">
        <f t="shared" si="2"/>
        <v>0</v>
      </c>
      <c r="H72" s="78"/>
      <c r="I72" s="76">
        <f t="shared" si="3"/>
        <v>0</v>
      </c>
      <c r="J72" s="7"/>
    </row>
    <row r="73" spans="1:10" ht="25.5">
      <c r="A73" s="22">
        <v>68</v>
      </c>
      <c r="B73" s="8" t="s">
        <v>682</v>
      </c>
      <c r="C73" s="8">
        <v>1000</v>
      </c>
      <c r="D73" s="108"/>
      <c r="E73" s="7" t="s">
        <v>30</v>
      </c>
      <c r="F73" s="92"/>
      <c r="G73" s="77">
        <f t="shared" si="2"/>
        <v>0</v>
      </c>
      <c r="H73" s="78"/>
      <c r="I73" s="76">
        <f t="shared" si="3"/>
        <v>0</v>
      </c>
      <c r="J73" s="75"/>
    </row>
    <row r="74" spans="1:10" ht="25.5">
      <c r="A74" s="7">
        <v>69</v>
      </c>
      <c r="B74" s="8" t="s">
        <v>141</v>
      </c>
      <c r="C74" s="8">
        <v>40</v>
      </c>
      <c r="D74" s="108"/>
      <c r="E74" s="7" t="s">
        <v>30</v>
      </c>
      <c r="F74" s="92"/>
      <c r="G74" s="77">
        <f t="shared" si="2"/>
        <v>0</v>
      </c>
      <c r="H74" s="78"/>
      <c r="I74" s="76">
        <f t="shared" si="3"/>
        <v>0</v>
      </c>
      <c r="J74" s="7"/>
    </row>
    <row r="75" spans="1:10" ht="25.5">
      <c r="A75" s="22">
        <v>70</v>
      </c>
      <c r="B75" s="8" t="s">
        <v>136</v>
      </c>
      <c r="C75" s="8">
        <v>40</v>
      </c>
      <c r="D75" s="108"/>
      <c r="E75" s="7" t="s">
        <v>30</v>
      </c>
      <c r="F75" s="92"/>
      <c r="G75" s="77">
        <f t="shared" si="2"/>
        <v>0</v>
      </c>
      <c r="H75" s="78"/>
      <c r="I75" s="76">
        <f t="shared" si="3"/>
        <v>0</v>
      </c>
      <c r="J75" s="75"/>
    </row>
    <row r="76" spans="1:10" ht="25.5">
      <c r="A76" s="7">
        <v>71</v>
      </c>
      <c r="B76" s="8" t="s">
        <v>653</v>
      </c>
      <c r="C76" s="8">
        <v>20</v>
      </c>
      <c r="D76" s="108"/>
      <c r="E76" s="7" t="s">
        <v>30</v>
      </c>
      <c r="F76" s="92"/>
      <c r="G76" s="77">
        <f t="shared" si="2"/>
        <v>0</v>
      </c>
      <c r="H76" s="78"/>
      <c r="I76" s="76">
        <f t="shared" si="3"/>
        <v>0</v>
      </c>
      <c r="J76" s="75"/>
    </row>
    <row r="77" spans="1:10">
      <c r="A77" s="22">
        <v>72</v>
      </c>
      <c r="B77" s="8" t="s">
        <v>654</v>
      </c>
      <c r="C77" s="8">
        <v>2</v>
      </c>
      <c r="D77" s="108"/>
      <c r="E77" s="7" t="s">
        <v>30</v>
      </c>
      <c r="F77" s="92"/>
      <c r="G77" s="77">
        <f t="shared" si="2"/>
        <v>0</v>
      </c>
      <c r="H77" s="78"/>
      <c r="I77" s="76">
        <f t="shared" si="3"/>
        <v>0</v>
      </c>
      <c r="J77" s="75"/>
    </row>
    <row r="78" spans="1:10">
      <c r="A78" s="7">
        <v>73</v>
      </c>
      <c r="B78" s="8" t="s">
        <v>137</v>
      </c>
      <c r="C78" s="8">
        <v>7</v>
      </c>
      <c r="D78" s="108"/>
      <c r="E78" s="7" t="s">
        <v>30</v>
      </c>
      <c r="F78" s="92"/>
      <c r="G78" s="77">
        <f t="shared" si="2"/>
        <v>0</v>
      </c>
      <c r="H78" s="78"/>
      <c r="I78" s="76">
        <f t="shared" si="3"/>
        <v>0</v>
      </c>
      <c r="J78" s="75"/>
    </row>
    <row r="79" spans="1:10" ht="25.5">
      <c r="A79" s="22">
        <v>74</v>
      </c>
      <c r="B79" s="8" t="s">
        <v>661</v>
      </c>
      <c r="C79" s="8">
        <v>10</v>
      </c>
      <c r="D79" s="108"/>
      <c r="E79" s="7" t="s">
        <v>30</v>
      </c>
      <c r="F79" s="92"/>
      <c r="G79" s="77">
        <f t="shared" si="2"/>
        <v>0</v>
      </c>
      <c r="H79" s="78"/>
      <c r="I79" s="76">
        <f t="shared" si="3"/>
        <v>0</v>
      </c>
      <c r="J79" s="75"/>
    </row>
    <row r="80" spans="1:10">
      <c r="A80" s="7">
        <v>75</v>
      </c>
      <c r="B80" s="8" t="s">
        <v>164</v>
      </c>
      <c r="C80" s="8">
        <v>1</v>
      </c>
      <c r="D80" s="108"/>
      <c r="E80" s="7" t="s">
        <v>30</v>
      </c>
      <c r="F80" s="92"/>
      <c r="G80" s="77">
        <f t="shared" si="2"/>
        <v>0</v>
      </c>
      <c r="H80" s="78"/>
      <c r="I80" s="76">
        <f t="shared" si="3"/>
        <v>0</v>
      </c>
      <c r="J80" s="75"/>
    </row>
    <row r="81" spans="1:10">
      <c r="A81" s="22">
        <v>76</v>
      </c>
      <c r="B81" s="8" t="s">
        <v>655</v>
      </c>
      <c r="C81" s="8">
        <v>30</v>
      </c>
      <c r="D81" s="108"/>
      <c r="E81" s="7" t="s">
        <v>30</v>
      </c>
      <c r="F81" s="92"/>
      <c r="G81" s="77">
        <f t="shared" si="2"/>
        <v>0</v>
      </c>
      <c r="H81" s="78"/>
      <c r="I81" s="76">
        <f t="shared" si="3"/>
        <v>0</v>
      </c>
      <c r="J81" s="75"/>
    </row>
    <row r="82" spans="1:10">
      <c r="A82" s="7">
        <v>77</v>
      </c>
      <c r="B82" s="8" t="s">
        <v>165</v>
      </c>
      <c r="C82" s="8">
        <v>5</v>
      </c>
      <c r="D82" s="108"/>
      <c r="E82" s="7" t="s">
        <v>30</v>
      </c>
      <c r="F82" s="92"/>
      <c r="G82" s="77">
        <f t="shared" si="2"/>
        <v>0</v>
      </c>
      <c r="H82" s="78"/>
      <c r="I82" s="76">
        <f t="shared" si="3"/>
        <v>0</v>
      </c>
      <c r="J82" s="75"/>
    </row>
    <row r="83" spans="1:10">
      <c r="A83" s="22">
        <v>78</v>
      </c>
      <c r="B83" s="8" t="s">
        <v>656</v>
      </c>
      <c r="C83" s="8">
        <v>32</v>
      </c>
      <c r="D83" s="108"/>
      <c r="E83" s="7" t="s">
        <v>30</v>
      </c>
      <c r="F83" s="92"/>
      <c r="G83" s="77">
        <f t="shared" si="2"/>
        <v>0</v>
      </c>
      <c r="H83" s="78"/>
      <c r="I83" s="76">
        <f t="shared" si="3"/>
        <v>0</v>
      </c>
      <c r="J83" s="75"/>
    </row>
    <row r="84" spans="1:10">
      <c r="A84" s="7">
        <v>79</v>
      </c>
      <c r="B84" s="8" t="s">
        <v>166</v>
      </c>
      <c r="C84" s="8">
        <v>12</v>
      </c>
      <c r="D84" s="108"/>
      <c r="E84" s="7" t="s">
        <v>30</v>
      </c>
      <c r="F84" s="92"/>
      <c r="G84" s="77">
        <f t="shared" si="2"/>
        <v>0</v>
      </c>
      <c r="H84" s="78"/>
      <c r="I84" s="76">
        <f t="shared" si="3"/>
        <v>0</v>
      </c>
      <c r="J84" s="75"/>
    </row>
    <row r="85" spans="1:10" ht="25.5">
      <c r="A85" s="22">
        <v>80</v>
      </c>
      <c r="B85" s="8" t="s">
        <v>657</v>
      </c>
      <c r="C85" s="8">
        <v>2</v>
      </c>
      <c r="D85" s="108"/>
      <c r="E85" s="7" t="s">
        <v>30</v>
      </c>
      <c r="F85" s="92"/>
      <c r="G85" s="77">
        <f t="shared" si="2"/>
        <v>0</v>
      </c>
      <c r="H85" s="78"/>
      <c r="I85" s="76">
        <f t="shared" si="3"/>
        <v>0</v>
      </c>
      <c r="J85" s="75"/>
    </row>
    <row r="86" spans="1:10">
      <c r="A86" s="7">
        <v>81</v>
      </c>
      <c r="B86" s="8" t="s">
        <v>167</v>
      </c>
      <c r="C86" s="8">
        <v>15</v>
      </c>
      <c r="D86" s="108"/>
      <c r="E86" s="7" t="s">
        <v>30</v>
      </c>
      <c r="F86" s="92"/>
      <c r="G86" s="77">
        <f t="shared" si="2"/>
        <v>0</v>
      </c>
      <c r="H86" s="78"/>
      <c r="I86" s="76">
        <f t="shared" si="3"/>
        <v>0</v>
      </c>
      <c r="J86" s="75"/>
    </row>
    <row r="87" spans="1:10" ht="38.25">
      <c r="A87" s="22">
        <v>82</v>
      </c>
      <c r="B87" s="8" t="s">
        <v>658</v>
      </c>
      <c r="C87" s="8">
        <v>900</v>
      </c>
      <c r="D87" s="108"/>
      <c r="E87" s="7" t="s">
        <v>30</v>
      </c>
      <c r="F87" s="92"/>
      <c r="G87" s="77">
        <f t="shared" si="2"/>
        <v>0</v>
      </c>
      <c r="H87" s="78"/>
      <c r="I87" s="76">
        <f t="shared" si="3"/>
        <v>0</v>
      </c>
      <c r="J87" s="75"/>
    </row>
    <row r="88" spans="1:10">
      <c r="A88" s="7">
        <v>83</v>
      </c>
      <c r="B88" s="8" t="s">
        <v>158</v>
      </c>
      <c r="C88" s="8">
        <v>1100</v>
      </c>
      <c r="D88" s="108"/>
      <c r="E88" s="7" t="s">
        <v>30</v>
      </c>
      <c r="F88" s="92"/>
      <c r="G88" s="77">
        <f t="shared" si="2"/>
        <v>0</v>
      </c>
      <c r="H88" s="78"/>
      <c r="I88" s="76">
        <f t="shared" si="3"/>
        <v>0</v>
      </c>
      <c r="J88" s="75"/>
    </row>
    <row r="89" spans="1:10">
      <c r="A89" s="22">
        <v>84</v>
      </c>
      <c r="B89" s="8" t="s">
        <v>377</v>
      </c>
      <c r="C89" s="8">
        <v>80</v>
      </c>
      <c r="D89" s="108"/>
      <c r="E89" s="7" t="s">
        <v>30</v>
      </c>
      <c r="F89" s="92"/>
      <c r="G89" s="77">
        <f t="shared" si="2"/>
        <v>0</v>
      </c>
      <c r="H89" s="78"/>
      <c r="I89" s="76">
        <f t="shared" si="3"/>
        <v>0</v>
      </c>
      <c r="J89" s="75"/>
    </row>
    <row r="90" spans="1:10">
      <c r="A90" s="7">
        <v>85</v>
      </c>
      <c r="B90" s="8" t="s">
        <v>168</v>
      </c>
      <c r="C90" s="8">
        <v>2</v>
      </c>
      <c r="D90" s="108"/>
      <c r="E90" s="7" t="s">
        <v>30</v>
      </c>
      <c r="F90" s="92"/>
      <c r="G90" s="77">
        <f t="shared" si="2"/>
        <v>0</v>
      </c>
      <c r="H90" s="78"/>
      <c r="I90" s="76">
        <f t="shared" si="3"/>
        <v>0</v>
      </c>
      <c r="J90" s="75"/>
    </row>
    <row r="91" spans="1:10" ht="25.5">
      <c r="A91" s="22">
        <v>86</v>
      </c>
      <c r="B91" s="8" t="s">
        <v>659</v>
      </c>
      <c r="C91" s="8">
        <v>20</v>
      </c>
      <c r="D91" s="108"/>
      <c r="E91" s="7" t="s">
        <v>30</v>
      </c>
      <c r="F91" s="92"/>
      <c r="G91" s="77">
        <f t="shared" si="2"/>
        <v>0</v>
      </c>
      <c r="H91" s="78"/>
      <c r="I91" s="76">
        <f t="shared" si="3"/>
        <v>0</v>
      </c>
      <c r="J91" s="75"/>
    </row>
    <row r="92" spans="1:10" ht="25.5">
      <c r="A92" s="7">
        <v>87</v>
      </c>
      <c r="B92" s="8" t="s">
        <v>660</v>
      </c>
      <c r="C92" s="8">
        <v>5</v>
      </c>
      <c r="D92" s="108"/>
      <c r="E92" s="7" t="s">
        <v>30</v>
      </c>
      <c r="F92" s="92"/>
      <c r="G92" s="77">
        <f t="shared" si="2"/>
        <v>0</v>
      </c>
      <c r="H92" s="78"/>
      <c r="I92" s="76">
        <f t="shared" si="3"/>
        <v>0</v>
      </c>
      <c r="J92" s="7"/>
    </row>
    <row r="93" spans="1:10">
      <c r="A93" s="22">
        <v>88</v>
      </c>
      <c r="B93" s="8" t="s">
        <v>173</v>
      </c>
      <c r="C93" s="8">
        <v>1000</v>
      </c>
      <c r="D93" s="108"/>
      <c r="E93" s="7" t="s">
        <v>30</v>
      </c>
      <c r="F93" s="92"/>
      <c r="G93" s="77">
        <f t="shared" si="2"/>
        <v>0</v>
      </c>
      <c r="H93" s="78"/>
      <c r="I93" s="76">
        <f t="shared" si="3"/>
        <v>0</v>
      </c>
      <c r="J93" s="75"/>
    </row>
    <row r="94" spans="1:10" ht="15.75">
      <c r="A94" s="187" t="s">
        <v>12</v>
      </c>
      <c r="B94" s="188"/>
      <c r="C94" s="188"/>
      <c r="D94" s="189"/>
      <c r="E94" s="115" t="s">
        <v>13</v>
      </c>
      <c r="F94" s="115" t="s">
        <v>13</v>
      </c>
      <c r="G94" s="116">
        <f>SUM(G6:G93)</f>
        <v>0</v>
      </c>
      <c r="H94" s="115" t="s">
        <v>13</v>
      </c>
      <c r="I94" s="116">
        <f>SUM(I6:I93)</f>
        <v>0</v>
      </c>
      <c r="J94" s="115" t="s">
        <v>13</v>
      </c>
    </row>
    <row r="95" spans="1:10" ht="15.75">
      <c r="C95" s="185" t="s">
        <v>859</v>
      </c>
      <c r="D95" s="185"/>
      <c r="E95" s="185"/>
      <c r="F95" s="185"/>
      <c r="G95" s="185"/>
    </row>
    <row r="96" spans="1:10">
      <c r="B96" s="12" t="s">
        <v>14</v>
      </c>
      <c r="C96" s="14"/>
      <c r="D96" s="14"/>
      <c r="E96" s="14"/>
      <c r="F96" s="14"/>
      <c r="G96" s="15"/>
      <c r="H96" s="14"/>
      <c r="I96" s="15"/>
    </row>
    <row r="97" spans="2:9" ht="48" customHeight="1">
      <c r="B97" s="173" t="s">
        <v>15</v>
      </c>
      <c r="C97" s="173"/>
      <c r="D97" s="173"/>
      <c r="E97" s="173"/>
      <c r="F97" s="173"/>
      <c r="G97" s="173"/>
      <c r="H97" s="173"/>
      <c r="I97" s="173"/>
    </row>
    <row r="98" spans="2:9" ht="30.75" customHeight="1">
      <c r="B98" s="173" t="s">
        <v>16</v>
      </c>
      <c r="C98" s="173"/>
      <c r="D98" s="173"/>
      <c r="E98" s="173"/>
      <c r="F98" s="173"/>
      <c r="G98" s="173"/>
      <c r="H98" s="173"/>
      <c r="I98" s="173"/>
    </row>
    <row r="99" spans="2:9" ht="45" customHeight="1">
      <c r="B99" s="173" t="s">
        <v>862</v>
      </c>
      <c r="C99" s="173"/>
      <c r="D99" s="173"/>
      <c r="E99" s="173"/>
      <c r="F99" s="173"/>
      <c r="G99" s="173"/>
      <c r="H99" s="173"/>
      <c r="I99" s="173"/>
    </row>
    <row r="100" spans="2:9">
      <c r="B100" s="173" t="s">
        <v>17</v>
      </c>
      <c r="C100" s="173"/>
      <c r="D100" s="173"/>
      <c r="E100" s="173"/>
      <c r="F100" s="173"/>
      <c r="G100" s="173"/>
      <c r="H100" s="173"/>
      <c r="I100" s="173"/>
    </row>
    <row r="101" spans="2:9">
      <c r="B101" s="39"/>
      <c r="C101" s="39"/>
      <c r="D101" s="39"/>
      <c r="E101" s="39"/>
      <c r="F101" s="39"/>
      <c r="G101" s="39"/>
      <c r="H101" s="39"/>
      <c r="I101" s="39"/>
    </row>
  </sheetData>
  <sortState xmlns:xlrd2="http://schemas.microsoft.com/office/spreadsheetml/2017/richdata2" ref="A6:J93">
    <sortCondition ref="B6:B93"/>
  </sortState>
  <mergeCells count="7">
    <mergeCell ref="B100:I100"/>
    <mergeCell ref="C95:G95"/>
    <mergeCell ref="H1:J1"/>
    <mergeCell ref="A94:D94"/>
    <mergeCell ref="B97:I97"/>
    <mergeCell ref="B98:I98"/>
    <mergeCell ref="B99:I99"/>
  </mergeCells>
  <pageMargins left="0.7" right="0.7" top="0.75" bottom="0.75" header="0.3" footer="0.3"/>
  <pageSetup paperSize="9" scale="8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8B63B-DD61-4389-8205-83F6DA8CC014}">
  <sheetPr>
    <pageSetUpPr fitToPage="1"/>
  </sheetPr>
  <dimension ref="A1:J223"/>
  <sheetViews>
    <sheetView workbookViewId="0">
      <selection activeCell="J28" sqref="J28"/>
    </sheetView>
  </sheetViews>
  <sheetFormatPr defaultRowHeight="15"/>
  <cols>
    <col min="1" max="1" width="6.28515625" customWidth="1"/>
    <col min="2" max="2" width="35.28515625" customWidth="1"/>
    <col min="4" max="4" width="11.85546875" customWidth="1"/>
    <col min="6" max="6" width="12.7109375" customWidth="1"/>
    <col min="7" max="7" width="17" customWidth="1"/>
    <col min="9" max="9" width="17.42578125" customWidth="1"/>
    <col min="10" max="10" width="28.42578125" customWidth="1"/>
  </cols>
  <sheetData>
    <row r="1" spans="1:10" ht="28.5" customHeight="1">
      <c r="H1" s="174" t="s">
        <v>865</v>
      </c>
      <c r="I1" s="175"/>
      <c r="J1" s="175"/>
    </row>
    <row r="3" spans="1:10">
      <c r="A3" s="14"/>
      <c r="B3" s="1" t="s">
        <v>872</v>
      </c>
      <c r="C3" s="14"/>
      <c r="D3" s="14"/>
      <c r="E3" s="14"/>
      <c r="F3" s="14"/>
      <c r="G3" s="14"/>
      <c r="H3" s="14"/>
      <c r="I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</row>
    <row r="5" spans="1:10">
      <c r="A5" s="14"/>
      <c r="B5" s="14"/>
      <c r="C5" s="14"/>
      <c r="D5" s="14"/>
      <c r="E5" s="14"/>
      <c r="F5" s="14"/>
      <c r="G5" s="14"/>
      <c r="H5" s="14"/>
      <c r="I5" s="14"/>
    </row>
    <row r="6" spans="1:10" ht="60.75" customHeight="1">
      <c r="A6" s="2" t="s">
        <v>1</v>
      </c>
      <c r="B6" s="2" t="s">
        <v>2</v>
      </c>
      <c r="C6" s="2" t="s">
        <v>3</v>
      </c>
      <c r="D6" s="3" t="s">
        <v>4</v>
      </c>
      <c r="E6" s="2" t="s">
        <v>5</v>
      </c>
      <c r="F6" s="96" t="s">
        <v>6</v>
      </c>
      <c r="G6" s="96" t="s">
        <v>76</v>
      </c>
      <c r="H6" s="97" t="s">
        <v>8</v>
      </c>
      <c r="I6" s="5" t="s">
        <v>77</v>
      </c>
      <c r="J6" s="3" t="s">
        <v>129</v>
      </c>
    </row>
    <row r="7" spans="1:10">
      <c r="A7" s="7">
        <v>1</v>
      </c>
      <c r="B7" s="7" t="s">
        <v>199</v>
      </c>
      <c r="C7" s="7">
        <v>5</v>
      </c>
      <c r="D7" s="7"/>
      <c r="E7" s="7" t="s">
        <v>160</v>
      </c>
      <c r="F7" s="92"/>
      <c r="G7" s="9">
        <f>D7*F7</f>
        <v>0</v>
      </c>
      <c r="H7" s="10"/>
      <c r="I7" s="9">
        <f>G7*(H7+1)</f>
        <v>0</v>
      </c>
      <c r="J7" s="7"/>
    </row>
    <row r="8" spans="1:10" ht="25.5">
      <c r="A8" s="7">
        <v>2</v>
      </c>
      <c r="B8" s="8" t="s">
        <v>365</v>
      </c>
      <c r="C8" s="8">
        <v>5</v>
      </c>
      <c r="D8" s="3"/>
      <c r="E8" s="8" t="s">
        <v>30</v>
      </c>
      <c r="F8" s="92"/>
      <c r="G8" s="9">
        <f t="shared" ref="G8:G71" si="0">D8*F8</f>
        <v>0</v>
      </c>
      <c r="H8" s="100"/>
      <c r="I8" s="9">
        <f t="shared" ref="I8:I71" si="1">G8*(H8+1)</f>
        <v>0</v>
      </c>
      <c r="J8" s="3"/>
    </row>
    <row r="9" spans="1:10">
      <c r="A9" s="7">
        <v>3</v>
      </c>
      <c r="B9" s="8" t="s">
        <v>367</v>
      </c>
      <c r="C9" s="7">
        <v>2</v>
      </c>
      <c r="D9" s="7"/>
      <c r="E9" s="7" t="s">
        <v>160</v>
      </c>
      <c r="F9" s="92"/>
      <c r="G9" s="9">
        <f t="shared" si="0"/>
        <v>0</v>
      </c>
      <c r="H9" s="10"/>
      <c r="I9" s="9">
        <f t="shared" si="1"/>
        <v>0</v>
      </c>
      <c r="J9" s="7"/>
    </row>
    <row r="10" spans="1:10" ht="25.5">
      <c r="A10" s="7">
        <v>4</v>
      </c>
      <c r="B10" s="8" t="s">
        <v>200</v>
      </c>
      <c r="C10" s="7">
        <v>1</v>
      </c>
      <c r="D10" s="7"/>
      <c r="E10" s="7" t="s">
        <v>46</v>
      </c>
      <c r="F10" s="92"/>
      <c r="G10" s="9">
        <f t="shared" si="0"/>
        <v>0</v>
      </c>
      <c r="H10" s="10"/>
      <c r="I10" s="9">
        <f t="shared" si="1"/>
        <v>0</v>
      </c>
      <c r="J10" s="7"/>
    </row>
    <row r="11" spans="1:10">
      <c r="A11" s="7">
        <v>5</v>
      </c>
      <c r="B11" s="8" t="s">
        <v>201</v>
      </c>
      <c r="C11" s="8">
        <v>1</v>
      </c>
      <c r="D11" s="8"/>
      <c r="E11" s="8" t="s">
        <v>46</v>
      </c>
      <c r="F11" s="92"/>
      <c r="G11" s="9">
        <f t="shared" si="0"/>
        <v>0</v>
      </c>
      <c r="H11" s="10"/>
      <c r="I11" s="9">
        <f t="shared" si="1"/>
        <v>0</v>
      </c>
      <c r="J11" s="8"/>
    </row>
    <row r="12" spans="1:10">
      <c r="A12" s="7">
        <v>6</v>
      </c>
      <c r="B12" s="8" t="s">
        <v>202</v>
      </c>
      <c r="C12" s="8">
        <v>5</v>
      </c>
      <c r="D12" s="8"/>
      <c r="E12" s="8" t="s">
        <v>46</v>
      </c>
      <c r="F12" s="92"/>
      <c r="G12" s="9">
        <f t="shared" si="0"/>
        <v>0</v>
      </c>
      <c r="H12" s="10"/>
      <c r="I12" s="9">
        <f t="shared" si="1"/>
        <v>0</v>
      </c>
      <c r="J12" s="8"/>
    </row>
    <row r="13" spans="1:10">
      <c r="A13" s="7">
        <v>7</v>
      </c>
      <c r="B13" s="8" t="s">
        <v>203</v>
      </c>
      <c r="C13" s="8">
        <v>10</v>
      </c>
      <c r="D13" s="8"/>
      <c r="E13" s="8" t="s">
        <v>46</v>
      </c>
      <c r="F13" s="92"/>
      <c r="G13" s="9">
        <f t="shared" si="0"/>
        <v>0</v>
      </c>
      <c r="H13" s="10"/>
      <c r="I13" s="9">
        <f t="shared" si="1"/>
        <v>0</v>
      </c>
      <c r="J13" s="8"/>
    </row>
    <row r="14" spans="1:10" ht="25.5">
      <c r="A14" s="7">
        <v>8</v>
      </c>
      <c r="B14" s="8" t="s">
        <v>204</v>
      </c>
      <c r="C14" s="7">
        <v>2</v>
      </c>
      <c r="D14" s="7"/>
      <c r="E14" s="7" t="s">
        <v>46</v>
      </c>
      <c r="F14" s="92"/>
      <c r="G14" s="9">
        <f t="shared" si="0"/>
        <v>0</v>
      </c>
      <c r="H14" s="10"/>
      <c r="I14" s="9">
        <f t="shared" si="1"/>
        <v>0</v>
      </c>
      <c r="J14" s="7"/>
    </row>
    <row r="15" spans="1:10">
      <c r="A15" s="7">
        <v>9</v>
      </c>
      <c r="B15" s="8" t="s">
        <v>205</v>
      </c>
      <c r="C15" s="8">
        <v>1</v>
      </c>
      <c r="D15" s="8"/>
      <c r="E15" s="8" t="s">
        <v>46</v>
      </c>
      <c r="F15" s="92"/>
      <c r="G15" s="9">
        <f t="shared" si="0"/>
        <v>0</v>
      </c>
      <c r="H15" s="10"/>
      <c r="I15" s="9">
        <f t="shared" si="1"/>
        <v>0</v>
      </c>
      <c r="J15" s="8"/>
    </row>
    <row r="16" spans="1:10">
      <c r="A16" s="7">
        <v>10</v>
      </c>
      <c r="B16" s="8" t="s">
        <v>206</v>
      </c>
      <c r="C16" s="8">
        <v>15</v>
      </c>
      <c r="D16" s="8"/>
      <c r="E16" s="8" t="s">
        <v>30</v>
      </c>
      <c r="F16" s="92"/>
      <c r="G16" s="9">
        <f t="shared" si="0"/>
        <v>0</v>
      </c>
      <c r="H16" s="10"/>
      <c r="I16" s="9">
        <f t="shared" si="1"/>
        <v>0</v>
      </c>
      <c r="J16" s="8"/>
    </row>
    <row r="17" spans="1:10">
      <c r="A17" s="7">
        <v>11</v>
      </c>
      <c r="B17" s="8" t="s">
        <v>207</v>
      </c>
      <c r="C17" s="8">
        <v>40</v>
      </c>
      <c r="D17" s="8"/>
      <c r="E17" s="8" t="s">
        <v>46</v>
      </c>
      <c r="F17" s="92"/>
      <c r="G17" s="9">
        <f t="shared" si="0"/>
        <v>0</v>
      </c>
      <c r="H17" s="10"/>
      <c r="I17" s="9">
        <f t="shared" si="1"/>
        <v>0</v>
      </c>
      <c r="J17" s="8"/>
    </row>
    <row r="18" spans="1:10">
      <c r="A18" s="7">
        <v>12</v>
      </c>
      <c r="B18" s="8" t="s">
        <v>208</v>
      </c>
      <c r="C18" s="8">
        <v>15</v>
      </c>
      <c r="D18" s="8"/>
      <c r="E18" s="8" t="s">
        <v>160</v>
      </c>
      <c r="F18" s="92"/>
      <c r="G18" s="9">
        <f t="shared" si="0"/>
        <v>0</v>
      </c>
      <c r="H18" s="10"/>
      <c r="I18" s="9">
        <f t="shared" si="1"/>
        <v>0</v>
      </c>
      <c r="J18" s="8"/>
    </row>
    <row r="19" spans="1:10">
      <c r="A19" s="7">
        <v>13</v>
      </c>
      <c r="B19" s="8" t="s">
        <v>209</v>
      </c>
      <c r="C19" s="8">
        <v>2</v>
      </c>
      <c r="D19" s="8"/>
      <c r="E19" s="8" t="s">
        <v>46</v>
      </c>
      <c r="F19" s="92"/>
      <c r="G19" s="9">
        <f t="shared" si="0"/>
        <v>0</v>
      </c>
      <c r="H19" s="10"/>
      <c r="I19" s="9">
        <f t="shared" si="1"/>
        <v>0</v>
      </c>
      <c r="J19" s="8"/>
    </row>
    <row r="20" spans="1:10">
      <c r="A20" s="7">
        <v>14</v>
      </c>
      <c r="B20" s="8" t="s">
        <v>210</v>
      </c>
      <c r="C20" s="8">
        <v>60</v>
      </c>
      <c r="D20" s="8"/>
      <c r="E20" s="8" t="s">
        <v>46</v>
      </c>
      <c r="F20" s="92"/>
      <c r="G20" s="9">
        <f t="shared" si="0"/>
        <v>0</v>
      </c>
      <c r="H20" s="10"/>
      <c r="I20" s="9">
        <f t="shared" si="1"/>
        <v>0</v>
      </c>
      <c r="J20" s="8"/>
    </row>
    <row r="21" spans="1:10">
      <c r="A21" s="7">
        <v>15</v>
      </c>
      <c r="B21" s="8" t="s">
        <v>212</v>
      </c>
      <c r="C21" s="8">
        <v>8</v>
      </c>
      <c r="D21" s="8"/>
      <c r="E21" s="8" t="s">
        <v>46</v>
      </c>
      <c r="F21" s="92"/>
      <c r="G21" s="9">
        <f t="shared" si="0"/>
        <v>0</v>
      </c>
      <c r="H21" s="10"/>
      <c r="I21" s="9">
        <f t="shared" si="1"/>
        <v>0</v>
      </c>
      <c r="J21" s="8"/>
    </row>
    <row r="22" spans="1:10">
      <c r="A22" s="7">
        <v>16</v>
      </c>
      <c r="B22" s="8" t="s">
        <v>213</v>
      </c>
      <c r="C22" s="8">
        <v>2</v>
      </c>
      <c r="D22" s="8"/>
      <c r="E22" s="8" t="s">
        <v>46</v>
      </c>
      <c r="F22" s="92"/>
      <c r="G22" s="9">
        <f t="shared" si="0"/>
        <v>0</v>
      </c>
      <c r="H22" s="10"/>
      <c r="I22" s="9">
        <f t="shared" si="1"/>
        <v>0</v>
      </c>
      <c r="J22" s="8"/>
    </row>
    <row r="23" spans="1:10">
      <c r="A23" s="7">
        <v>17</v>
      </c>
      <c r="B23" s="8" t="s">
        <v>214</v>
      </c>
      <c r="C23" s="8">
        <v>10</v>
      </c>
      <c r="D23" s="8"/>
      <c r="E23" s="8" t="s">
        <v>46</v>
      </c>
      <c r="F23" s="92"/>
      <c r="G23" s="9">
        <f t="shared" si="0"/>
        <v>0</v>
      </c>
      <c r="H23" s="10"/>
      <c r="I23" s="9">
        <f t="shared" si="1"/>
        <v>0</v>
      </c>
      <c r="J23" s="8"/>
    </row>
    <row r="24" spans="1:10">
      <c r="A24" s="7">
        <v>18</v>
      </c>
      <c r="B24" s="8" t="s">
        <v>215</v>
      </c>
      <c r="C24" s="8">
        <v>25</v>
      </c>
      <c r="D24" s="8"/>
      <c r="E24" s="8" t="s">
        <v>46</v>
      </c>
      <c r="F24" s="92"/>
      <c r="G24" s="9">
        <f t="shared" si="0"/>
        <v>0</v>
      </c>
      <c r="H24" s="10"/>
      <c r="I24" s="9">
        <f t="shared" si="1"/>
        <v>0</v>
      </c>
      <c r="J24" s="8"/>
    </row>
    <row r="25" spans="1:10">
      <c r="A25" s="7">
        <v>19</v>
      </c>
      <c r="B25" s="8" t="s">
        <v>216</v>
      </c>
      <c r="C25" s="8">
        <v>35</v>
      </c>
      <c r="D25" s="8"/>
      <c r="E25" s="8" t="s">
        <v>46</v>
      </c>
      <c r="F25" s="92"/>
      <c r="G25" s="9">
        <f t="shared" si="0"/>
        <v>0</v>
      </c>
      <c r="H25" s="10"/>
      <c r="I25" s="9">
        <f t="shared" si="1"/>
        <v>0</v>
      </c>
      <c r="J25" s="8"/>
    </row>
    <row r="26" spans="1:10">
      <c r="A26" s="7">
        <v>20</v>
      </c>
      <c r="B26" s="8" t="s">
        <v>217</v>
      </c>
      <c r="C26" s="8">
        <v>5</v>
      </c>
      <c r="D26" s="8"/>
      <c r="E26" s="8" t="s">
        <v>46</v>
      </c>
      <c r="F26" s="92"/>
      <c r="G26" s="9">
        <f t="shared" si="0"/>
        <v>0</v>
      </c>
      <c r="H26" s="10"/>
      <c r="I26" s="9">
        <f t="shared" si="1"/>
        <v>0</v>
      </c>
      <c r="J26" s="8"/>
    </row>
    <row r="27" spans="1:10">
      <c r="A27" s="7">
        <v>21</v>
      </c>
      <c r="B27" s="8" t="s">
        <v>218</v>
      </c>
      <c r="C27" s="8">
        <v>10</v>
      </c>
      <c r="D27" s="8"/>
      <c r="E27" s="8" t="s">
        <v>46</v>
      </c>
      <c r="F27" s="92"/>
      <c r="G27" s="9">
        <f t="shared" si="0"/>
        <v>0</v>
      </c>
      <c r="H27" s="10"/>
      <c r="I27" s="9">
        <f t="shared" si="1"/>
        <v>0</v>
      </c>
      <c r="J27" s="8"/>
    </row>
    <row r="28" spans="1:10" ht="38.25">
      <c r="A28" s="7">
        <v>22</v>
      </c>
      <c r="B28" s="8" t="s">
        <v>219</v>
      </c>
      <c r="C28" s="8">
        <v>1</v>
      </c>
      <c r="D28" s="8"/>
      <c r="E28" s="8" t="s">
        <v>160</v>
      </c>
      <c r="F28" s="92"/>
      <c r="G28" s="9">
        <f t="shared" si="0"/>
        <v>0</v>
      </c>
      <c r="H28" s="10"/>
      <c r="I28" s="9">
        <f t="shared" si="1"/>
        <v>0</v>
      </c>
      <c r="J28" s="8"/>
    </row>
    <row r="29" spans="1:10">
      <c r="A29" s="7">
        <v>23</v>
      </c>
      <c r="B29" s="8" t="s">
        <v>220</v>
      </c>
      <c r="C29" s="8">
        <v>15</v>
      </c>
      <c r="D29" s="8"/>
      <c r="E29" s="8" t="s">
        <v>30</v>
      </c>
      <c r="F29" s="92"/>
      <c r="G29" s="9">
        <f t="shared" si="0"/>
        <v>0</v>
      </c>
      <c r="H29" s="10"/>
      <c r="I29" s="9">
        <f t="shared" si="1"/>
        <v>0</v>
      </c>
      <c r="J29" s="8"/>
    </row>
    <row r="30" spans="1:10">
      <c r="A30" s="7">
        <v>24</v>
      </c>
      <c r="B30" s="8" t="s">
        <v>221</v>
      </c>
      <c r="C30" s="8">
        <v>30</v>
      </c>
      <c r="D30" s="8"/>
      <c r="E30" s="8" t="s">
        <v>46</v>
      </c>
      <c r="F30" s="92"/>
      <c r="G30" s="9">
        <f t="shared" si="0"/>
        <v>0</v>
      </c>
      <c r="H30" s="10"/>
      <c r="I30" s="9">
        <f t="shared" si="1"/>
        <v>0</v>
      </c>
      <c r="J30" s="8"/>
    </row>
    <row r="31" spans="1:10">
      <c r="A31" s="7">
        <v>25</v>
      </c>
      <c r="B31" s="7" t="s">
        <v>222</v>
      </c>
      <c r="C31" s="7">
        <v>6</v>
      </c>
      <c r="D31" s="7"/>
      <c r="E31" s="7" t="s">
        <v>160</v>
      </c>
      <c r="F31" s="92"/>
      <c r="G31" s="9">
        <f t="shared" si="0"/>
        <v>0</v>
      </c>
      <c r="H31" s="10"/>
      <c r="I31" s="9">
        <f t="shared" si="1"/>
        <v>0</v>
      </c>
      <c r="J31" s="7"/>
    </row>
    <row r="32" spans="1:10" ht="38.25">
      <c r="A32" s="7">
        <v>26</v>
      </c>
      <c r="B32" s="8" t="s">
        <v>703</v>
      </c>
      <c r="C32" s="8">
        <v>800</v>
      </c>
      <c r="D32" s="8"/>
      <c r="E32" s="8" t="s">
        <v>46</v>
      </c>
      <c r="F32" s="92"/>
      <c r="G32" s="9">
        <f t="shared" si="0"/>
        <v>0</v>
      </c>
      <c r="H32" s="10"/>
      <c r="I32" s="9">
        <f t="shared" si="1"/>
        <v>0</v>
      </c>
      <c r="J32" s="8"/>
    </row>
    <row r="33" spans="1:10">
      <c r="A33" s="7">
        <v>27</v>
      </c>
      <c r="B33" s="8" t="s">
        <v>223</v>
      </c>
      <c r="C33" s="8">
        <v>2</v>
      </c>
      <c r="D33" s="8"/>
      <c r="E33" s="8" t="s">
        <v>30</v>
      </c>
      <c r="F33" s="92"/>
      <c r="G33" s="9">
        <f t="shared" si="0"/>
        <v>0</v>
      </c>
      <c r="H33" s="10"/>
      <c r="I33" s="9">
        <f t="shared" si="1"/>
        <v>0</v>
      </c>
      <c r="J33" s="8"/>
    </row>
    <row r="34" spans="1:10" ht="25.5">
      <c r="A34" s="7">
        <v>28</v>
      </c>
      <c r="B34" s="8" t="s">
        <v>224</v>
      </c>
      <c r="C34" s="8">
        <v>1</v>
      </c>
      <c r="D34" s="8"/>
      <c r="E34" s="8" t="s">
        <v>30</v>
      </c>
      <c r="F34" s="92"/>
      <c r="G34" s="9">
        <f t="shared" si="0"/>
        <v>0</v>
      </c>
      <c r="H34" s="10"/>
      <c r="I34" s="9">
        <f t="shared" si="1"/>
        <v>0</v>
      </c>
      <c r="J34" s="8"/>
    </row>
    <row r="35" spans="1:10">
      <c r="A35" s="7">
        <v>29</v>
      </c>
      <c r="B35" s="8" t="s">
        <v>225</v>
      </c>
      <c r="C35" s="8">
        <v>2</v>
      </c>
      <c r="D35" s="8"/>
      <c r="E35" s="8" t="s">
        <v>30</v>
      </c>
      <c r="F35" s="92"/>
      <c r="G35" s="9">
        <f t="shared" si="0"/>
        <v>0</v>
      </c>
      <c r="H35" s="10"/>
      <c r="I35" s="9">
        <f t="shared" si="1"/>
        <v>0</v>
      </c>
      <c r="J35" s="8"/>
    </row>
    <row r="36" spans="1:10">
      <c r="A36" s="7">
        <v>30</v>
      </c>
      <c r="B36" s="8" t="s">
        <v>226</v>
      </c>
      <c r="C36" s="8">
        <v>20</v>
      </c>
      <c r="D36" s="8"/>
      <c r="E36" s="8" t="s">
        <v>46</v>
      </c>
      <c r="F36" s="92"/>
      <c r="G36" s="9">
        <f t="shared" si="0"/>
        <v>0</v>
      </c>
      <c r="H36" s="10"/>
      <c r="I36" s="9">
        <f t="shared" si="1"/>
        <v>0</v>
      </c>
      <c r="J36" s="8"/>
    </row>
    <row r="37" spans="1:10" ht="25.5">
      <c r="A37" s="7">
        <v>31</v>
      </c>
      <c r="B37" s="8" t="s">
        <v>227</v>
      </c>
      <c r="C37" s="8">
        <v>2</v>
      </c>
      <c r="D37" s="8"/>
      <c r="E37" s="8" t="s">
        <v>46</v>
      </c>
      <c r="F37" s="92"/>
      <c r="G37" s="9">
        <f t="shared" si="0"/>
        <v>0</v>
      </c>
      <c r="H37" s="10"/>
      <c r="I37" s="9">
        <f t="shared" si="1"/>
        <v>0</v>
      </c>
      <c r="J37" s="8"/>
    </row>
    <row r="38" spans="1:10" ht="25.5">
      <c r="A38" s="7">
        <v>32</v>
      </c>
      <c r="B38" s="8" t="s">
        <v>228</v>
      </c>
      <c r="C38" s="8">
        <v>20</v>
      </c>
      <c r="D38" s="8"/>
      <c r="E38" s="8" t="s">
        <v>46</v>
      </c>
      <c r="F38" s="92"/>
      <c r="G38" s="9">
        <f t="shared" si="0"/>
        <v>0</v>
      </c>
      <c r="H38" s="10"/>
      <c r="I38" s="9">
        <f t="shared" si="1"/>
        <v>0</v>
      </c>
      <c r="J38" s="8"/>
    </row>
    <row r="39" spans="1:10" ht="25.5">
      <c r="A39" s="7">
        <v>33</v>
      </c>
      <c r="B39" s="8" t="s">
        <v>229</v>
      </c>
      <c r="C39" s="8">
        <v>20</v>
      </c>
      <c r="D39" s="8"/>
      <c r="E39" s="8" t="s">
        <v>46</v>
      </c>
      <c r="F39" s="92"/>
      <c r="G39" s="9">
        <f t="shared" si="0"/>
        <v>0</v>
      </c>
      <c r="H39" s="10"/>
      <c r="I39" s="9">
        <f t="shared" si="1"/>
        <v>0</v>
      </c>
      <c r="J39" s="8"/>
    </row>
    <row r="40" spans="1:10" ht="25.5">
      <c r="A40" s="7">
        <v>34</v>
      </c>
      <c r="B40" s="8" t="s">
        <v>230</v>
      </c>
      <c r="C40" s="8">
        <v>20</v>
      </c>
      <c r="D40" s="8"/>
      <c r="E40" s="8" t="s">
        <v>46</v>
      </c>
      <c r="F40" s="92"/>
      <c r="G40" s="9">
        <f t="shared" si="0"/>
        <v>0</v>
      </c>
      <c r="H40" s="10"/>
      <c r="I40" s="9">
        <f t="shared" si="1"/>
        <v>0</v>
      </c>
      <c r="J40" s="8"/>
    </row>
    <row r="41" spans="1:10">
      <c r="A41" s="7">
        <v>35</v>
      </c>
      <c r="B41" s="8" t="s">
        <v>231</v>
      </c>
      <c r="C41" s="8">
        <v>2</v>
      </c>
      <c r="D41" s="8"/>
      <c r="E41" s="8" t="s">
        <v>46</v>
      </c>
      <c r="F41" s="92"/>
      <c r="G41" s="9">
        <f t="shared" si="0"/>
        <v>0</v>
      </c>
      <c r="H41" s="10"/>
      <c r="I41" s="9">
        <f t="shared" si="1"/>
        <v>0</v>
      </c>
      <c r="J41" s="8"/>
    </row>
    <row r="42" spans="1:10" ht="25.5">
      <c r="A42" s="7">
        <v>36</v>
      </c>
      <c r="B42" s="8" t="s">
        <v>232</v>
      </c>
      <c r="C42" s="8">
        <v>7</v>
      </c>
      <c r="D42" s="8"/>
      <c r="E42" s="8" t="s">
        <v>46</v>
      </c>
      <c r="F42" s="92"/>
      <c r="G42" s="9">
        <f t="shared" si="0"/>
        <v>0</v>
      </c>
      <c r="H42" s="10"/>
      <c r="I42" s="9">
        <f t="shared" si="1"/>
        <v>0</v>
      </c>
      <c r="J42" s="8"/>
    </row>
    <row r="43" spans="1:10" ht="25.5">
      <c r="A43" s="7">
        <v>37</v>
      </c>
      <c r="B43" s="8" t="s">
        <v>233</v>
      </c>
      <c r="C43" s="8">
        <v>15</v>
      </c>
      <c r="D43" s="8"/>
      <c r="E43" s="8" t="s">
        <v>46</v>
      </c>
      <c r="F43" s="92"/>
      <c r="G43" s="9">
        <f t="shared" si="0"/>
        <v>0</v>
      </c>
      <c r="H43" s="10"/>
      <c r="I43" s="9">
        <f t="shared" si="1"/>
        <v>0</v>
      </c>
      <c r="J43" s="8"/>
    </row>
    <row r="44" spans="1:10" ht="25.5">
      <c r="A44" s="7">
        <v>38</v>
      </c>
      <c r="B44" s="8" t="s">
        <v>366</v>
      </c>
      <c r="C44" s="8">
        <v>20</v>
      </c>
      <c r="D44" s="8"/>
      <c r="E44" s="8" t="s">
        <v>30</v>
      </c>
      <c r="F44" s="92"/>
      <c r="G44" s="9">
        <f t="shared" si="0"/>
        <v>0</v>
      </c>
      <c r="H44" s="10"/>
      <c r="I44" s="9">
        <f t="shared" si="1"/>
        <v>0</v>
      </c>
      <c r="J44" s="8"/>
    </row>
    <row r="45" spans="1:10">
      <c r="A45" s="7">
        <v>39</v>
      </c>
      <c r="B45" s="8" t="s">
        <v>234</v>
      </c>
      <c r="C45" s="8">
        <v>30</v>
      </c>
      <c r="D45" s="8"/>
      <c r="E45" s="8" t="s">
        <v>30</v>
      </c>
      <c r="F45" s="92"/>
      <c r="G45" s="9">
        <f t="shared" si="0"/>
        <v>0</v>
      </c>
      <c r="H45" s="10"/>
      <c r="I45" s="9">
        <f t="shared" si="1"/>
        <v>0</v>
      </c>
      <c r="J45" s="8"/>
    </row>
    <row r="46" spans="1:10" ht="25.5">
      <c r="A46" s="7">
        <v>40</v>
      </c>
      <c r="B46" s="8" t="s">
        <v>235</v>
      </c>
      <c r="C46" s="8">
        <v>20</v>
      </c>
      <c r="D46" s="8"/>
      <c r="E46" s="8" t="s">
        <v>46</v>
      </c>
      <c r="F46" s="92"/>
      <c r="G46" s="9">
        <f t="shared" si="0"/>
        <v>0</v>
      </c>
      <c r="H46" s="10"/>
      <c r="I46" s="9">
        <f t="shared" si="1"/>
        <v>0</v>
      </c>
      <c r="J46" s="8"/>
    </row>
    <row r="47" spans="1:10" ht="25.5">
      <c r="A47" s="7">
        <v>41</v>
      </c>
      <c r="B47" s="8" t="s">
        <v>236</v>
      </c>
      <c r="C47" s="7">
        <v>2</v>
      </c>
      <c r="D47" s="7"/>
      <c r="E47" s="7" t="s">
        <v>46</v>
      </c>
      <c r="F47" s="92"/>
      <c r="G47" s="9">
        <f t="shared" si="0"/>
        <v>0</v>
      </c>
      <c r="H47" s="10"/>
      <c r="I47" s="9">
        <f t="shared" si="1"/>
        <v>0</v>
      </c>
      <c r="J47" s="7"/>
    </row>
    <row r="48" spans="1:10">
      <c r="A48" s="7">
        <v>42</v>
      </c>
      <c r="B48" s="8" t="s">
        <v>237</v>
      </c>
      <c r="C48" s="8">
        <v>60</v>
      </c>
      <c r="D48" s="8"/>
      <c r="E48" s="8" t="s">
        <v>46</v>
      </c>
      <c r="F48" s="92"/>
      <c r="G48" s="9">
        <f t="shared" si="0"/>
        <v>0</v>
      </c>
      <c r="H48" s="10"/>
      <c r="I48" s="9">
        <f t="shared" si="1"/>
        <v>0</v>
      </c>
      <c r="J48" s="8"/>
    </row>
    <row r="49" spans="1:10">
      <c r="A49" s="7">
        <v>43</v>
      </c>
      <c r="B49" s="8" t="s">
        <v>238</v>
      </c>
      <c r="C49" s="8">
        <v>20</v>
      </c>
      <c r="D49" s="8"/>
      <c r="E49" s="8" t="s">
        <v>46</v>
      </c>
      <c r="F49" s="92"/>
      <c r="G49" s="9">
        <f t="shared" si="0"/>
        <v>0</v>
      </c>
      <c r="H49" s="10"/>
      <c r="I49" s="9">
        <f t="shared" si="1"/>
        <v>0</v>
      </c>
      <c r="J49" s="8"/>
    </row>
    <row r="50" spans="1:10" ht="25.5">
      <c r="A50" s="7">
        <v>44</v>
      </c>
      <c r="B50" s="8" t="s">
        <v>239</v>
      </c>
      <c r="C50" s="8">
        <v>25</v>
      </c>
      <c r="D50" s="8"/>
      <c r="E50" s="8" t="s">
        <v>46</v>
      </c>
      <c r="F50" s="92"/>
      <c r="G50" s="9">
        <f t="shared" si="0"/>
        <v>0</v>
      </c>
      <c r="H50" s="10"/>
      <c r="I50" s="9">
        <f t="shared" si="1"/>
        <v>0</v>
      </c>
      <c r="J50" s="8"/>
    </row>
    <row r="51" spans="1:10" ht="38.25">
      <c r="A51" s="7">
        <v>45</v>
      </c>
      <c r="B51" s="8" t="s">
        <v>368</v>
      </c>
      <c r="C51" s="8">
        <v>50</v>
      </c>
      <c r="D51" s="8"/>
      <c r="E51" s="8" t="s">
        <v>30</v>
      </c>
      <c r="F51" s="92"/>
      <c r="G51" s="9">
        <f t="shared" si="0"/>
        <v>0</v>
      </c>
      <c r="H51" s="10"/>
      <c r="I51" s="9">
        <f t="shared" si="1"/>
        <v>0</v>
      </c>
      <c r="J51" s="8"/>
    </row>
    <row r="52" spans="1:10">
      <c r="A52" s="7">
        <v>46</v>
      </c>
      <c r="B52" s="8" t="s">
        <v>240</v>
      </c>
      <c r="C52" s="8">
        <v>5</v>
      </c>
      <c r="D52" s="8"/>
      <c r="E52" s="8" t="s">
        <v>30</v>
      </c>
      <c r="F52" s="92"/>
      <c r="G52" s="9">
        <f t="shared" si="0"/>
        <v>0</v>
      </c>
      <c r="H52" s="10"/>
      <c r="I52" s="9">
        <f t="shared" si="1"/>
        <v>0</v>
      </c>
      <c r="J52" s="8"/>
    </row>
    <row r="53" spans="1:10">
      <c r="A53" s="7">
        <v>47</v>
      </c>
      <c r="B53" s="8" t="s">
        <v>241</v>
      </c>
      <c r="C53" s="8">
        <v>80</v>
      </c>
      <c r="D53" s="8"/>
      <c r="E53" s="8" t="s">
        <v>46</v>
      </c>
      <c r="F53" s="92"/>
      <c r="G53" s="9">
        <f t="shared" si="0"/>
        <v>0</v>
      </c>
      <c r="H53" s="10"/>
      <c r="I53" s="9">
        <f t="shared" si="1"/>
        <v>0</v>
      </c>
      <c r="J53" s="8"/>
    </row>
    <row r="54" spans="1:10">
      <c r="A54" s="7">
        <v>48</v>
      </c>
      <c r="B54" s="8" t="s">
        <v>242</v>
      </c>
      <c r="C54" s="8">
        <v>15</v>
      </c>
      <c r="D54" s="8"/>
      <c r="E54" s="8" t="s">
        <v>46</v>
      </c>
      <c r="F54" s="92"/>
      <c r="G54" s="9">
        <f t="shared" si="0"/>
        <v>0</v>
      </c>
      <c r="H54" s="10"/>
      <c r="I54" s="9">
        <f t="shared" si="1"/>
        <v>0</v>
      </c>
      <c r="J54" s="8"/>
    </row>
    <row r="55" spans="1:10">
      <c r="A55" s="7">
        <v>49</v>
      </c>
      <c r="B55" s="8" t="s">
        <v>243</v>
      </c>
      <c r="C55" s="8">
        <v>2</v>
      </c>
      <c r="D55" s="8"/>
      <c r="E55" s="8" t="s">
        <v>46</v>
      </c>
      <c r="F55" s="92"/>
      <c r="G55" s="9">
        <f t="shared" si="0"/>
        <v>0</v>
      </c>
      <c r="H55" s="10"/>
      <c r="I55" s="9">
        <f t="shared" si="1"/>
        <v>0</v>
      </c>
      <c r="J55" s="8"/>
    </row>
    <row r="56" spans="1:10">
      <c r="A56" s="7">
        <v>50</v>
      </c>
      <c r="B56" s="8" t="s">
        <v>244</v>
      </c>
      <c r="C56" s="8">
        <v>5</v>
      </c>
      <c r="D56" s="8"/>
      <c r="E56" s="8" t="s">
        <v>46</v>
      </c>
      <c r="F56" s="92"/>
      <c r="G56" s="9">
        <f t="shared" si="0"/>
        <v>0</v>
      </c>
      <c r="H56" s="10"/>
      <c r="I56" s="9">
        <f t="shared" si="1"/>
        <v>0</v>
      </c>
      <c r="J56" s="8"/>
    </row>
    <row r="57" spans="1:10">
      <c r="A57" s="7">
        <v>51</v>
      </c>
      <c r="B57" s="7" t="s">
        <v>245</v>
      </c>
      <c r="C57" s="7">
        <v>2</v>
      </c>
      <c r="D57" s="7"/>
      <c r="E57" s="7" t="s">
        <v>46</v>
      </c>
      <c r="F57" s="92"/>
      <c r="G57" s="9">
        <f t="shared" si="0"/>
        <v>0</v>
      </c>
      <c r="H57" s="10"/>
      <c r="I57" s="9">
        <f t="shared" si="1"/>
        <v>0</v>
      </c>
      <c r="J57" s="7"/>
    </row>
    <row r="58" spans="1:10">
      <c r="A58" s="7">
        <v>52</v>
      </c>
      <c r="B58" s="8" t="s">
        <v>246</v>
      </c>
      <c r="C58" s="8">
        <v>2</v>
      </c>
      <c r="D58" s="8"/>
      <c r="E58" s="8" t="s">
        <v>46</v>
      </c>
      <c r="F58" s="92"/>
      <c r="G58" s="9">
        <f t="shared" si="0"/>
        <v>0</v>
      </c>
      <c r="H58" s="10"/>
      <c r="I58" s="9">
        <f t="shared" si="1"/>
        <v>0</v>
      </c>
      <c r="J58" s="8"/>
    </row>
    <row r="59" spans="1:10">
      <c r="A59" s="7">
        <v>53</v>
      </c>
      <c r="B59" s="7" t="s">
        <v>247</v>
      </c>
      <c r="C59" s="7">
        <v>80</v>
      </c>
      <c r="D59" s="7"/>
      <c r="E59" s="7" t="s">
        <v>46</v>
      </c>
      <c r="F59" s="92"/>
      <c r="G59" s="9">
        <f t="shared" si="0"/>
        <v>0</v>
      </c>
      <c r="H59" s="10"/>
      <c r="I59" s="9">
        <f t="shared" si="1"/>
        <v>0</v>
      </c>
      <c r="J59" s="7"/>
    </row>
    <row r="60" spans="1:10">
      <c r="A60" s="7">
        <v>54</v>
      </c>
      <c r="B60" s="8" t="s">
        <v>248</v>
      </c>
      <c r="C60" s="8">
        <v>6</v>
      </c>
      <c r="D60" s="8"/>
      <c r="E60" s="8" t="s">
        <v>46</v>
      </c>
      <c r="F60" s="92"/>
      <c r="G60" s="9">
        <f t="shared" si="0"/>
        <v>0</v>
      </c>
      <c r="H60" s="10"/>
      <c r="I60" s="9">
        <f t="shared" si="1"/>
        <v>0</v>
      </c>
      <c r="J60" s="8"/>
    </row>
    <row r="61" spans="1:10">
      <c r="A61" s="7">
        <v>55</v>
      </c>
      <c r="B61" s="8" t="s">
        <v>249</v>
      </c>
      <c r="C61" s="8">
        <v>600</v>
      </c>
      <c r="D61" s="8"/>
      <c r="E61" s="8" t="s">
        <v>46</v>
      </c>
      <c r="F61" s="92"/>
      <c r="G61" s="9">
        <f t="shared" si="0"/>
        <v>0</v>
      </c>
      <c r="H61" s="10"/>
      <c r="I61" s="9">
        <f t="shared" si="1"/>
        <v>0</v>
      </c>
      <c r="J61" s="8"/>
    </row>
    <row r="62" spans="1:10">
      <c r="A62" s="7">
        <v>56</v>
      </c>
      <c r="B62" s="8" t="s">
        <v>250</v>
      </c>
      <c r="C62" s="8">
        <v>5</v>
      </c>
      <c r="D62" s="8"/>
      <c r="E62" s="8" t="s">
        <v>46</v>
      </c>
      <c r="F62" s="92"/>
      <c r="G62" s="9">
        <f t="shared" si="0"/>
        <v>0</v>
      </c>
      <c r="H62" s="10"/>
      <c r="I62" s="9">
        <f t="shared" si="1"/>
        <v>0</v>
      </c>
      <c r="J62" s="8"/>
    </row>
    <row r="63" spans="1:10" ht="25.5">
      <c r="A63" s="7">
        <v>57</v>
      </c>
      <c r="B63" s="8" t="s">
        <v>251</v>
      </c>
      <c r="C63" s="8">
        <v>20</v>
      </c>
      <c r="D63" s="8"/>
      <c r="E63" s="8" t="s">
        <v>160</v>
      </c>
      <c r="F63" s="92"/>
      <c r="G63" s="9">
        <f t="shared" si="0"/>
        <v>0</v>
      </c>
      <c r="H63" s="10"/>
      <c r="I63" s="9">
        <f t="shared" si="1"/>
        <v>0</v>
      </c>
      <c r="J63" s="8"/>
    </row>
    <row r="64" spans="1:10" ht="25.5">
      <c r="A64" s="7">
        <v>58</v>
      </c>
      <c r="B64" s="8" t="s">
        <v>396</v>
      </c>
      <c r="C64" s="8">
        <v>2</v>
      </c>
      <c r="D64" s="8"/>
      <c r="E64" s="8" t="s">
        <v>46</v>
      </c>
      <c r="F64" s="92"/>
      <c r="G64" s="9">
        <f t="shared" si="0"/>
        <v>0</v>
      </c>
      <c r="H64" s="10"/>
      <c r="I64" s="9">
        <f t="shared" si="1"/>
        <v>0</v>
      </c>
      <c r="J64" s="8"/>
    </row>
    <row r="65" spans="1:10">
      <c r="A65" s="7">
        <v>59</v>
      </c>
      <c r="B65" s="8" t="s">
        <v>252</v>
      </c>
      <c r="C65" s="8">
        <v>12</v>
      </c>
      <c r="D65" s="8"/>
      <c r="E65" s="8" t="s">
        <v>46</v>
      </c>
      <c r="F65" s="92"/>
      <c r="G65" s="9">
        <f t="shared" si="0"/>
        <v>0</v>
      </c>
      <c r="H65" s="10"/>
      <c r="I65" s="9">
        <f t="shared" si="1"/>
        <v>0</v>
      </c>
      <c r="J65" s="8"/>
    </row>
    <row r="66" spans="1:10">
      <c r="A66" s="7">
        <v>60</v>
      </c>
      <c r="B66" s="8" t="s">
        <v>253</v>
      </c>
      <c r="C66" s="8">
        <v>5</v>
      </c>
      <c r="D66" s="8"/>
      <c r="E66" s="8" t="s">
        <v>30</v>
      </c>
      <c r="F66" s="92"/>
      <c r="G66" s="9">
        <f t="shared" si="0"/>
        <v>0</v>
      </c>
      <c r="H66" s="10"/>
      <c r="I66" s="9">
        <f t="shared" si="1"/>
        <v>0</v>
      </c>
      <c r="J66" s="8"/>
    </row>
    <row r="67" spans="1:10">
      <c r="A67" s="7">
        <v>61</v>
      </c>
      <c r="B67" s="8" t="s">
        <v>254</v>
      </c>
      <c r="C67" s="8">
        <v>5</v>
      </c>
      <c r="D67" s="8"/>
      <c r="E67" s="8" t="s">
        <v>46</v>
      </c>
      <c r="F67" s="92"/>
      <c r="G67" s="9">
        <f t="shared" si="0"/>
        <v>0</v>
      </c>
      <c r="H67" s="10"/>
      <c r="I67" s="9">
        <f t="shared" si="1"/>
        <v>0</v>
      </c>
      <c r="J67" s="8"/>
    </row>
    <row r="68" spans="1:10">
      <c r="A68" s="7">
        <v>62</v>
      </c>
      <c r="B68" s="8" t="s">
        <v>255</v>
      </c>
      <c r="C68" s="8">
        <v>65</v>
      </c>
      <c r="D68" s="8"/>
      <c r="E68" s="8" t="s">
        <v>46</v>
      </c>
      <c r="F68" s="92"/>
      <c r="G68" s="9">
        <f t="shared" si="0"/>
        <v>0</v>
      </c>
      <c r="H68" s="10"/>
      <c r="I68" s="9">
        <f t="shared" si="1"/>
        <v>0</v>
      </c>
      <c r="J68" s="8"/>
    </row>
    <row r="69" spans="1:10">
      <c r="A69" s="7">
        <v>63</v>
      </c>
      <c r="B69" s="8" t="s">
        <v>256</v>
      </c>
      <c r="C69" s="8">
        <v>12</v>
      </c>
      <c r="D69" s="8"/>
      <c r="E69" s="8" t="s">
        <v>46</v>
      </c>
      <c r="F69" s="92"/>
      <c r="G69" s="9">
        <f t="shared" si="0"/>
        <v>0</v>
      </c>
      <c r="H69" s="10"/>
      <c r="I69" s="9">
        <f t="shared" si="1"/>
        <v>0</v>
      </c>
      <c r="J69" s="8"/>
    </row>
    <row r="70" spans="1:10">
      <c r="A70" s="7">
        <v>64</v>
      </c>
      <c r="B70" s="8" t="s">
        <v>406</v>
      </c>
      <c r="C70" s="8">
        <v>5</v>
      </c>
      <c r="D70" s="8"/>
      <c r="E70" s="8" t="s">
        <v>30</v>
      </c>
      <c r="F70" s="92"/>
      <c r="G70" s="9">
        <f t="shared" si="0"/>
        <v>0</v>
      </c>
      <c r="H70" s="10"/>
      <c r="I70" s="9">
        <f t="shared" si="1"/>
        <v>0</v>
      </c>
      <c r="J70" s="8"/>
    </row>
    <row r="71" spans="1:10">
      <c r="A71" s="7">
        <v>65</v>
      </c>
      <c r="B71" s="8" t="s">
        <v>405</v>
      </c>
      <c r="C71" s="8">
        <v>100</v>
      </c>
      <c r="D71" s="8"/>
      <c r="E71" s="8" t="s">
        <v>46</v>
      </c>
      <c r="F71" s="92"/>
      <c r="G71" s="9">
        <f t="shared" si="0"/>
        <v>0</v>
      </c>
      <c r="H71" s="10"/>
      <c r="I71" s="9">
        <f t="shared" si="1"/>
        <v>0</v>
      </c>
      <c r="J71" s="8"/>
    </row>
    <row r="72" spans="1:10">
      <c r="A72" s="7">
        <v>66</v>
      </c>
      <c r="B72" s="8" t="s">
        <v>257</v>
      </c>
      <c r="C72" s="8">
        <v>2</v>
      </c>
      <c r="D72" s="8"/>
      <c r="E72" s="8" t="s">
        <v>30</v>
      </c>
      <c r="F72" s="92"/>
      <c r="G72" s="9">
        <f t="shared" ref="G72:G135" si="2">D72*F72</f>
        <v>0</v>
      </c>
      <c r="H72" s="10"/>
      <c r="I72" s="9">
        <f t="shared" ref="I72:I135" si="3">G72*(H72+1)</f>
        <v>0</v>
      </c>
      <c r="J72" s="8"/>
    </row>
    <row r="73" spans="1:10">
      <c r="A73" s="7">
        <v>67</v>
      </c>
      <c r="B73" s="8" t="s">
        <v>258</v>
      </c>
      <c r="C73" s="8">
        <v>5</v>
      </c>
      <c r="D73" s="8"/>
      <c r="E73" s="8" t="s">
        <v>46</v>
      </c>
      <c r="F73" s="92"/>
      <c r="G73" s="9">
        <f t="shared" si="2"/>
        <v>0</v>
      </c>
      <c r="H73" s="10"/>
      <c r="I73" s="9">
        <f t="shared" si="3"/>
        <v>0</v>
      </c>
      <c r="J73" s="8"/>
    </row>
    <row r="74" spans="1:10">
      <c r="A74" s="7">
        <v>68</v>
      </c>
      <c r="B74" s="8" t="s">
        <v>259</v>
      </c>
      <c r="C74" s="8">
        <v>2</v>
      </c>
      <c r="D74" s="8"/>
      <c r="E74" s="8" t="s">
        <v>160</v>
      </c>
      <c r="F74" s="92"/>
      <c r="G74" s="9">
        <f t="shared" si="2"/>
        <v>0</v>
      </c>
      <c r="H74" s="10"/>
      <c r="I74" s="9">
        <f t="shared" si="3"/>
        <v>0</v>
      </c>
      <c r="J74" s="8"/>
    </row>
    <row r="75" spans="1:10" ht="25.5">
      <c r="A75" s="7">
        <v>69</v>
      </c>
      <c r="B75" s="8" t="s">
        <v>389</v>
      </c>
      <c r="C75" s="8">
        <v>10</v>
      </c>
      <c r="D75" s="8"/>
      <c r="E75" s="8" t="s">
        <v>30</v>
      </c>
      <c r="F75" s="92"/>
      <c r="G75" s="9">
        <f t="shared" si="2"/>
        <v>0</v>
      </c>
      <c r="H75" s="10"/>
      <c r="I75" s="9">
        <f t="shared" si="3"/>
        <v>0</v>
      </c>
      <c r="J75" s="8"/>
    </row>
    <row r="76" spans="1:10" ht="25.5">
      <c r="A76" s="7">
        <v>70</v>
      </c>
      <c r="B76" s="8" t="s">
        <v>390</v>
      </c>
      <c r="C76" s="8">
        <v>5</v>
      </c>
      <c r="D76" s="8"/>
      <c r="E76" s="8" t="s">
        <v>30</v>
      </c>
      <c r="F76" s="92"/>
      <c r="G76" s="9">
        <f t="shared" si="2"/>
        <v>0</v>
      </c>
      <c r="H76" s="10"/>
      <c r="I76" s="9">
        <f t="shared" si="3"/>
        <v>0</v>
      </c>
      <c r="J76" s="8"/>
    </row>
    <row r="77" spans="1:10" ht="25.5">
      <c r="A77" s="7">
        <v>71</v>
      </c>
      <c r="B77" s="8" t="s">
        <v>391</v>
      </c>
      <c r="C77" s="8">
        <v>1</v>
      </c>
      <c r="D77" s="8"/>
      <c r="E77" s="8" t="s">
        <v>30</v>
      </c>
      <c r="F77" s="92"/>
      <c r="G77" s="9">
        <f t="shared" si="2"/>
        <v>0</v>
      </c>
      <c r="H77" s="10"/>
      <c r="I77" s="9">
        <f t="shared" si="3"/>
        <v>0</v>
      </c>
      <c r="J77" s="8"/>
    </row>
    <row r="78" spans="1:10" ht="25.5">
      <c r="A78" s="7">
        <v>72</v>
      </c>
      <c r="B78" s="8" t="s">
        <v>392</v>
      </c>
      <c r="C78" s="8">
        <v>1</v>
      </c>
      <c r="D78" s="8"/>
      <c r="E78" s="8" t="s">
        <v>30</v>
      </c>
      <c r="F78" s="92"/>
      <c r="G78" s="9">
        <f t="shared" si="2"/>
        <v>0</v>
      </c>
      <c r="H78" s="10"/>
      <c r="I78" s="9">
        <f t="shared" si="3"/>
        <v>0</v>
      </c>
      <c r="J78" s="8"/>
    </row>
    <row r="79" spans="1:10" ht="25.5">
      <c r="A79" s="7">
        <v>73</v>
      </c>
      <c r="B79" s="8" t="s">
        <v>393</v>
      </c>
      <c r="C79" s="8">
        <v>1</v>
      </c>
      <c r="D79" s="8"/>
      <c r="E79" s="8" t="s">
        <v>30</v>
      </c>
      <c r="F79" s="92"/>
      <c r="G79" s="9">
        <f t="shared" si="2"/>
        <v>0</v>
      </c>
      <c r="H79" s="10"/>
      <c r="I79" s="9">
        <f t="shared" si="3"/>
        <v>0</v>
      </c>
      <c r="J79" s="8"/>
    </row>
    <row r="80" spans="1:10" ht="25.5">
      <c r="A80" s="7">
        <v>74</v>
      </c>
      <c r="B80" s="8" t="s">
        <v>394</v>
      </c>
      <c r="C80" s="8">
        <v>1</v>
      </c>
      <c r="D80" s="8"/>
      <c r="E80" s="8" t="s">
        <v>30</v>
      </c>
      <c r="F80" s="92"/>
      <c r="G80" s="9">
        <f t="shared" si="2"/>
        <v>0</v>
      </c>
      <c r="H80" s="10"/>
      <c r="I80" s="9">
        <f t="shared" si="3"/>
        <v>0</v>
      </c>
      <c r="J80" s="8"/>
    </row>
    <row r="81" spans="1:10" ht="25.5">
      <c r="A81" s="7">
        <v>75</v>
      </c>
      <c r="B81" s="8" t="s">
        <v>395</v>
      </c>
      <c r="C81" s="8">
        <v>1</v>
      </c>
      <c r="D81" s="8"/>
      <c r="E81" s="8" t="s">
        <v>30</v>
      </c>
      <c r="F81" s="92"/>
      <c r="G81" s="9">
        <f t="shared" si="2"/>
        <v>0</v>
      </c>
      <c r="H81" s="10"/>
      <c r="I81" s="9">
        <f t="shared" si="3"/>
        <v>0</v>
      </c>
      <c r="J81" s="8"/>
    </row>
    <row r="82" spans="1:10">
      <c r="A82" s="7">
        <v>76</v>
      </c>
      <c r="B82" s="8" t="s">
        <v>260</v>
      </c>
      <c r="C82" s="8">
        <v>15</v>
      </c>
      <c r="D82" s="8"/>
      <c r="E82" s="8" t="s">
        <v>30</v>
      </c>
      <c r="F82" s="92"/>
      <c r="G82" s="9">
        <f t="shared" si="2"/>
        <v>0</v>
      </c>
      <c r="H82" s="10"/>
      <c r="I82" s="9">
        <f t="shared" si="3"/>
        <v>0</v>
      </c>
      <c r="J82" s="8"/>
    </row>
    <row r="83" spans="1:10" ht="25.5">
      <c r="A83" s="7">
        <v>77</v>
      </c>
      <c r="B83" s="8" t="s">
        <v>378</v>
      </c>
      <c r="C83" s="8">
        <v>20</v>
      </c>
      <c r="D83" s="8"/>
      <c r="E83" s="8" t="s">
        <v>30</v>
      </c>
      <c r="F83" s="92"/>
      <c r="G83" s="9">
        <f t="shared" si="2"/>
        <v>0</v>
      </c>
      <c r="H83" s="10"/>
      <c r="I83" s="9">
        <f t="shared" si="3"/>
        <v>0</v>
      </c>
      <c r="J83" s="8"/>
    </row>
    <row r="84" spans="1:10">
      <c r="A84" s="7">
        <v>78</v>
      </c>
      <c r="B84" s="8" t="s">
        <v>369</v>
      </c>
      <c r="C84" s="8">
        <v>2</v>
      </c>
      <c r="D84" s="8"/>
      <c r="E84" s="8" t="s">
        <v>30</v>
      </c>
      <c r="F84" s="92"/>
      <c r="G84" s="9">
        <f t="shared" si="2"/>
        <v>0</v>
      </c>
      <c r="H84" s="10"/>
      <c r="I84" s="9">
        <f t="shared" si="3"/>
        <v>0</v>
      </c>
      <c r="J84" s="8"/>
    </row>
    <row r="85" spans="1:10" ht="25.5">
      <c r="A85" s="7">
        <v>79</v>
      </c>
      <c r="B85" s="8" t="s">
        <v>261</v>
      </c>
      <c r="C85" s="8">
        <v>15</v>
      </c>
      <c r="D85" s="8"/>
      <c r="E85" s="8" t="s">
        <v>46</v>
      </c>
      <c r="F85" s="92"/>
      <c r="G85" s="9">
        <f t="shared" si="2"/>
        <v>0</v>
      </c>
      <c r="H85" s="10"/>
      <c r="I85" s="9">
        <f t="shared" si="3"/>
        <v>0</v>
      </c>
      <c r="J85" s="8"/>
    </row>
    <row r="86" spans="1:10">
      <c r="A86" s="7">
        <v>80</v>
      </c>
      <c r="B86" s="8" t="s">
        <v>262</v>
      </c>
      <c r="C86" s="8">
        <v>5</v>
      </c>
      <c r="D86" s="8"/>
      <c r="E86" s="8" t="s">
        <v>30</v>
      </c>
      <c r="F86" s="92"/>
      <c r="G86" s="9">
        <f t="shared" si="2"/>
        <v>0</v>
      </c>
      <c r="H86" s="10"/>
      <c r="I86" s="9">
        <f t="shared" si="3"/>
        <v>0</v>
      </c>
      <c r="J86" s="8"/>
    </row>
    <row r="87" spans="1:10">
      <c r="A87" s="7">
        <v>81</v>
      </c>
      <c r="B87" s="8" t="s">
        <v>263</v>
      </c>
      <c r="C87" s="8">
        <v>5</v>
      </c>
      <c r="D87" s="8"/>
      <c r="E87" s="8" t="s">
        <v>30</v>
      </c>
      <c r="F87" s="92"/>
      <c r="G87" s="9">
        <f t="shared" si="2"/>
        <v>0</v>
      </c>
      <c r="H87" s="10"/>
      <c r="I87" s="9">
        <f t="shared" si="3"/>
        <v>0</v>
      </c>
      <c r="J87" s="8"/>
    </row>
    <row r="88" spans="1:10">
      <c r="A88" s="7">
        <v>82</v>
      </c>
      <c r="B88" s="8" t="s">
        <v>264</v>
      </c>
      <c r="C88" s="8">
        <v>3</v>
      </c>
      <c r="D88" s="8"/>
      <c r="E88" s="8" t="s">
        <v>46</v>
      </c>
      <c r="F88" s="92"/>
      <c r="G88" s="9">
        <f t="shared" si="2"/>
        <v>0</v>
      </c>
      <c r="H88" s="10"/>
      <c r="I88" s="9">
        <f t="shared" si="3"/>
        <v>0</v>
      </c>
      <c r="J88" s="8"/>
    </row>
    <row r="89" spans="1:10">
      <c r="A89" s="7">
        <v>83</v>
      </c>
      <c r="B89" s="8" t="s">
        <v>265</v>
      </c>
      <c r="C89" s="8">
        <v>15</v>
      </c>
      <c r="D89" s="8"/>
      <c r="E89" s="8" t="s">
        <v>46</v>
      </c>
      <c r="F89" s="92"/>
      <c r="G89" s="9">
        <f t="shared" si="2"/>
        <v>0</v>
      </c>
      <c r="H89" s="10"/>
      <c r="I89" s="9">
        <f t="shared" si="3"/>
        <v>0</v>
      </c>
      <c r="J89" s="8"/>
    </row>
    <row r="90" spans="1:10">
      <c r="A90" s="7">
        <v>84</v>
      </c>
      <c r="B90" s="8" t="s">
        <v>266</v>
      </c>
      <c r="C90" s="8">
        <v>25</v>
      </c>
      <c r="D90" s="8"/>
      <c r="E90" s="8" t="s">
        <v>160</v>
      </c>
      <c r="F90" s="92"/>
      <c r="G90" s="9">
        <f t="shared" si="2"/>
        <v>0</v>
      </c>
      <c r="H90" s="10"/>
      <c r="I90" s="9">
        <f t="shared" si="3"/>
        <v>0</v>
      </c>
      <c r="J90" s="8"/>
    </row>
    <row r="91" spans="1:10">
      <c r="A91" s="7">
        <v>85</v>
      </c>
      <c r="B91" s="8" t="s">
        <v>267</v>
      </c>
      <c r="C91" s="8">
        <v>60</v>
      </c>
      <c r="D91" s="8"/>
      <c r="E91" s="8" t="s">
        <v>46</v>
      </c>
      <c r="F91" s="92"/>
      <c r="G91" s="9">
        <f t="shared" si="2"/>
        <v>0</v>
      </c>
      <c r="H91" s="10"/>
      <c r="I91" s="9">
        <f t="shared" si="3"/>
        <v>0</v>
      </c>
      <c r="J91" s="8"/>
    </row>
    <row r="92" spans="1:10">
      <c r="A92" s="7">
        <v>86</v>
      </c>
      <c r="B92" s="8" t="s">
        <v>268</v>
      </c>
      <c r="C92" s="8">
        <v>15</v>
      </c>
      <c r="D92" s="8"/>
      <c r="E92" s="8" t="s">
        <v>46</v>
      </c>
      <c r="F92" s="92"/>
      <c r="G92" s="9">
        <f t="shared" si="2"/>
        <v>0</v>
      </c>
      <c r="H92" s="10"/>
      <c r="I92" s="9">
        <f t="shared" si="3"/>
        <v>0</v>
      </c>
      <c r="J92" s="8"/>
    </row>
    <row r="93" spans="1:10">
      <c r="A93" s="7">
        <v>87</v>
      </c>
      <c r="B93" s="8" t="s">
        <v>269</v>
      </c>
      <c r="C93" s="8">
        <v>2</v>
      </c>
      <c r="D93" s="8"/>
      <c r="E93" s="8" t="s">
        <v>30</v>
      </c>
      <c r="F93" s="92"/>
      <c r="G93" s="9">
        <f t="shared" si="2"/>
        <v>0</v>
      </c>
      <c r="H93" s="10"/>
      <c r="I93" s="9">
        <f t="shared" si="3"/>
        <v>0</v>
      </c>
      <c r="J93" s="8"/>
    </row>
    <row r="94" spans="1:10">
      <c r="A94" s="7">
        <v>88</v>
      </c>
      <c r="B94" s="8" t="s">
        <v>270</v>
      </c>
      <c r="C94" s="8">
        <v>35</v>
      </c>
      <c r="D94" s="8"/>
      <c r="E94" s="8" t="s">
        <v>30</v>
      </c>
      <c r="F94" s="92"/>
      <c r="G94" s="9">
        <f t="shared" si="2"/>
        <v>0</v>
      </c>
      <c r="H94" s="10"/>
      <c r="I94" s="9">
        <f t="shared" si="3"/>
        <v>0</v>
      </c>
      <c r="J94" s="8"/>
    </row>
    <row r="95" spans="1:10">
      <c r="A95" s="7">
        <v>89</v>
      </c>
      <c r="B95" s="8" t="s">
        <v>271</v>
      </c>
      <c r="C95" s="8">
        <v>2</v>
      </c>
      <c r="D95" s="8"/>
      <c r="E95" s="8" t="s">
        <v>30</v>
      </c>
      <c r="F95" s="92"/>
      <c r="G95" s="9">
        <f t="shared" si="2"/>
        <v>0</v>
      </c>
      <c r="H95" s="10"/>
      <c r="I95" s="9">
        <f t="shared" si="3"/>
        <v>0</v>
      </c>
      <c r="J95" s="8"/>
    </row>
    <row r="96" spans="1:10">
      <c r="A96" s="7">
        <v>90</v>
      </c>
      <c r="B96" s="8" t="s">
        <v>272</v>
      </c>
      <c r="C96" s="8">
        <v>30</v>
      </c>
      <c r="D96" s="8"/>
      <c r="E96" s="8" t="s">
        <v>46</v>
      </c>
      <c r="F96" s="92"/>
      <c r="G96" s="9">
        <f t="shared" si="2"/>
        <v>0</v>
      </c>
      <c r="H96" s="10"/>
      <c r="I96" s="9">
        <f t="shared" si="3"/>
        <v>0</v>
      </c>
      <c r="J96" s="8"/>
    </row>
    <row r="97" spans="1:10">
      <c r="A97" s="7">
        <v>91</v>
      </c>
      <c r="B97" s="8" t="s">
        <v>370</v>
      </c>
      <c r="C97" s="8">
        <v>2</v>
      </c>
      <c r="D97" s="8"/>
      <c r="E97" s="8" t="s">
        <v>30</v>
      </c>
      <c r="F97" s="92"/>
      <c r="G97" s="9">
        <f t="shared" si="2"/>
        <v>0</v>
      </c>
      <c r="H97" s="10"/>
      <c r="I97" s="9">
        <f t="shared" si="3"/>
        <v>0</v>
      </c>
      <c r="J97" s="8"/>
    </row>
    <row r="98" spans="1:10">
      <c r="A98" s="7">
        <v>92</v>
      </c>
      <c r="B98" s="8" t="s">
        <v>273</v>
      </c>
      <c r="C98" s="8">
        <v>15</v>
      </c>
      <c r="D98" s="8"/>
      <c r="E98" s="8" t="s">
        <v>46</v>
      </c>
      <c r="F98" s="92"/>
      <c r="G98" s="9">
        <f t="shared" si="2"/>
        <v>0</v>
      </c>
      <c r="H98" s="10"/>
      <c r="I98" s="9">
        <f t="shared" si="3"/>
        <v>0</v>
      </c>
      <c r="J98" s="8"/>
    </row>
    <row r="99" spans="1:10">
      <c r="A99" s="7">
        <v>93</v>
      </c>
      <c r="B99" s="8" t="s">
        <v>275</v>
      </c>
      <c r="C99" s="8">
        <v>30</v>
      </c>
      <c r="D99" s="8"/>
      <c r="E99" s="8" t="s">
        <v>46</v>
      </c>
      <c r="F99" s="92"/>
      <c r="G99" s="9">
        <f t="shared" si="2"/>
        <v>0</v>
      </c>
      <c r="H99" s="10"/>
      <c r="I99" s="9">
        <f t="shared" si="3"/>
        <v>0</v>
      </c>
      <c r="J99" s="8"/>
    </row>
    <row r="100" spans="1:10">
      <c r="A100" s="7">
        <v>94</v>
      </c>
      <c r="B100" s="8" t="s">
        <v>276</v>
      </c>
      <c r="C100" s="8">
        <v>10</v>
      </c>
      <c r="D100" s="8"/>
      <c r="E100" s="8" t="s">
        <v>46</v>
      </c>
      <c r="F100" s="92"/>
      <c r="G100" s="9">
        <f t="shared" si="2"/>
        <v>0</v>
      </c>
      <c r="H100" s="10"/>
      <c r="I100" s="9">
        <f t="shared" si="3"/>
        <v>0</v>
      </c>
      <c r="J100" s="8"/>
    </row>
    <row r="101" spans="1:10">
      <c r="A101" s="7">
        <v>95</v>
      </c>
      <c r="B101" s="8" t="s">
        <v>277</v>
      </c>
      <c r="C101" s="8">
        <v>60</v>
      </c>
      <c r="D101" s="8"/>
      <c r="E101" s="8" t="s">
        <v>46</v>
      </c>
      <c r="F101" s="92"/>
      <c r="G101" s="9">
        <f t="shared" si="2"/>
        <v>0</v>
      </c>
      <c r="H101" s="10"/>
      <c r="I101" s="9">
        <f t="shared" si="3"/>
        <v>0</v>
      </c>
      <c r="J101" s="8"/>
    </row>
    <row r="102" spans="1:10">
      <c r="A102" s="7">
        <v>96</v>
      </c>
      <c r="B102" s="8" t="s">
        <v>278</v>
      </c>
      <c r="C102" s="8">
        <v>40</v>
      </c>
      <c r="D102" s="8"/>
      <c r="E102" s="8" t="s">
        <v>30</v>
      </c>
      <c r="F102" s="92"/>
      <c r="G102" s="9">
        <f t="shared" si="2"/>
        <v>0</v>
      </c>
      <c r="H102" s="10"/>
      <c r="I102" s="9">
        <f t="shared" si="3"/>
        <v>0</v>
      </c>
      <c r="J102" s="8"/>
    </row>
    <row r="103" spans="1:10" ht="25.5">
      <c r="A103" s="7">
        <v>97</v>
      </c>
      <c r="B103" s="8" t="s">
        <v>279</v>
      </c>
      <c r="C103" s="8">
        <v>2</v>
      </c>
      <c r="D103" s="8"/>
      <c r="E103" s="8" t="s">
        <v>46</v>
      </c>
      <c r="F103" s="92"/>
      <c r="G103" s="9">
        <f t="shared" si="2"/>
        <v>0</v>
      </c>
      <c r="H103" s="10"/>
      <c r="I103" s="9">
        <f t="shared" si="3"/>
        <v>0</v>
      </c>
      <c r="J103" s="8"/>
    </row>
    <row r="104" spans="1:10" ht="25.5">
      <c r="A104" s="7">
        <v>98</v>
      </c>
      <c r="B104" s="8" t="s">
        <v>280</v>
      </c>
      <c r="C104" s="7">
        <v>2</v>
      </c>
      <c r="D104" s="7"/>
      <c r="E104" s="7" t="s">
        <v>46</v>
      </c>
      <c r="F104" s="92"/>
      <c r="G104" s="9">
        <f t="shared" si="2"/>
        <v>0</v>
      </c>
      <c r="H104" s="10"/>
      <c r="I104" s="9">
        <f t="shared" si="3"/>
        <v>0</v>
      </c>
      <c r="J104" s="7"/>
    </row>
    <row r="105" spans="1:10">
      <c r="A105" s="7">
        <v>99</v>
      </c>
      <c r="B105" s="8" t="s">
        <v>281</v>
      </c>
      <c r="C105" s="8">
        <v>2</v>
      </c>
      <c r="D105" s="8"/>
      <c r="E105" s="8" t="s">
        <v>46</v>
      </c>
      <c r="F105" s="92"/>
      <c r="G105" s="9">
        <f t="shared" si="2"/>
        <v>0</v>
      </c>
      <c r="H105" s="10"/>
      <c r="I105" s="9">
        <f t="shared" si="3"/>
        <v>0</v>
      </c>
      <c r="J105" s="8"/>
    </row>
    <row r="106" spans="1:10">
      <c r="A106" s="7">
        <v>100</v>
      </c>
      <c r="B106" s="8" t="s">
        <v>282</v>
      </c>
      <c r="C106" s="8">
        <v>130</v>
      </c>
      <c r="D106" s="8"/>
      <c r="E106" s="8" t="s">
        <v>46</v>
      </c>
      <c r="F106" s="92"/>
      <c r="G106" s="9">
        <f t="shared" si="2"/>
        <v>0</v>
      </c>
      <c r="H106" s="10"/>
      <c r="I106" s="9">
        <f t="shared" si="3"/>
        <v>0</v>
      </c>
      <c r="J106" s="8"/>
    </row>
    <row r="107" spans="1:10">
      <c r="A107" s="7">
        <v>101</v>
      </c>
      <c r="B107" s="7" t="s">
        <v>283</v>
      </c>
      <c r="C107" s="7">
        <v>60</v>
      </c>
      <c r="D107" s="7"/>
      <c r="E107" s="7" t="s">
        <v>46</v>
      </c>
      <c r="F107" s="92"/>
      <c r="G107" s="9">
        <f t="shared" si="2"/>
        <v>0</v>
      </c>
      <c r="H107" s="10"/>
      <c r="I107" s="9">
        <f t="shared" si="3"/>
        <v>0</v>
      </c>
      <c r="J107" s="7"/>
    </row>
    <row r="108" spans="1:10" ht="25.5">
      <c r="A108" s="7">
        <v>102</v>
      </c>
      <c r="B108" s="8" t="s">
        <v>284</v>
      </c>
      <c r="C108" s="8">
        <v>600</v>
      </c>
      <c r="D108" s="8"/>
      <c r="E108" s="8" t="s">
        <v>46</v>
      </c>
      <c r="F108" s="92"/>
      <c r="G108" s="9">
        <f t="shared" si="2"/>
        <v>0</v>
      </c>
      <c r="H108" s="10"/>
      <c r="I108" s="9">
        <f t="shared" si="3"/>
        <v>0</v>
      </c>
      <c r="J108" s="8"/>
    </row>
    <row r="109" spans="1:10">
      <c r="A109" s="7">
        <v>103</v>
      </c>
      <c r="B109" s="8" t="s">
        <v>285</v>
      </c>
      <c r="C109" s="8">
        <v>1</v>
      </c>
      <c r="D109" s="8"/>
      <c r="E109" s="8" t="s">
        <v>46</v>
      </c>
      <c r="F109" s="92"/>
      <c r="G109" s="9">
        <f t="shared" si="2"/>
        <v>0</v>
      </c>
      <c r="H109" s="10"/>
      <c r="I109" s="9">
        <f t="shared" si="3"/>
        <v>0</v>
      </c>
      <c r="J109" s="8"/>
    </row>
    <row r="110" spans="1:10">
      <c r="A110" s="7">
        <v>104</v>
      </c>
      <c r="B110" s="8" t="s">
        <v>286</v>
      </c>
      <c r="C110" s="8">
        <v>80</v>
      </c>
      <c r="D110" s="8"/>
      <c r="E110" s="8" t="s">
        <v>46</v>
      </c>
      <c r="F110" s="92"/>
      <c r="G110" s="9">
        <f t="shared" si="2"/>
        <v>0</v>
      </c>
      <c r="H110" s="10"/>
      <c r="I110" s="9">
        <f t="shared" si="3"/>
        <v>0</v>
      </c>
      <c r="J110" s="8"/>
    </row>
    <row r="111" spans="1:10" ht="25.5">
      <c r="A111" s="7">
        <v>105</v>
      </c>
      <c r="B111" s="8" t="s">
        <v>287</v>
      </c>
      <c r="C111" s="8">
        <v>60</v>
      </c>
      <c r="D111" s="8"/>
      <c r="E111" s="8" t="s">
        <v>46</v>
      </c>
      <c r="F111" s="92"/>
      <c r="G111" s="9">
        <f t="shared" si="2"/>
        <v>0</v>
      </c>
      <c r="H111" s="10"/>
      <c r="I111" s="9">
        <f t="shared" si="3"/>
        <v>0</v>
      </c>
      <c r="J111" s="8"/>
    </row>
    <row r="112" spans="1:10">
      <c r="A112" s="7">
        <v>106</v>
      </c>
      <c r="B112" s="8" t="s">
        <v>288</v>
      </c>
      <c r="C112" s="8">
        <v>2</v>
      </c>
      <c r="D112" s="8"/>
      <c r="E112" s="8" t="s">
        <v>160</v>
      </c>
      <c r="F112" s="92"/>
      <c r="G112" s="9">
        <f t="shared" si="2"/>
        <v>0</v>
      </c>
      <c r="H112" s="10"/>
      <c r="I112" s="9">
        <f t="shared" si="3"/>
        <v>0</v>
      </c>
      <c r="J112" s="8"/>
    </row>
    <row r="113" spans="1:10">
      <c r="A113" s="7">
        <v>107</v>
      </c>
      <c r="B113" s="8" t="s">
        <v>289</v>
      </c>
      <c r="C113" s="8">
        <v>10</v>
      </c>
      <c r="D113" s="8"/>
      <c r="E113" s="8" t="s">
        <v>160</v>
      </c>
      <c r="F113" s="92"/>
      <c r="G113" s="9">
        <f t="shared" si="2"/>
        <v>0</v>
      </c>
      <c r="H113" s="10"/>
      <c r="I113" s="9">
        <f t="shared" si="3"/>
        <v>0</v>
      </c>
      <c r="J113" s="8"/>
    </row>
    <row r="114" spans="1:10">
      <c r="A114" s="7">
        <v>108</v>
      </c>
      <c r="B114" s="8" t="s">
        <v>290</v>
      </c>
      <c r="C114" s="8">
        <v>2</v>
      </c>
      <c r="D114" s="8"/>
      <c r="E114" s="8" t="s">
        <v>46</v>
      </c>
      <c r="F114" s="92"/>
      <c r="G114" s="9">
        <f t="shared" si="2"/>
        <v>0</v>
      </c>
      <c r="H114" s="10"/>
      <c r="I114" s="9">
        <f t="shared" si="3"/>
        <v>0</v>
      </c>
      <c r="J114" s="8"/>
    </row>
    <row r="115" spans="1:10">
      <c r="A115" s="7">
        <v>109</v>
      </c>
      <c r="B115" s="8" t="s">
        <v>291</v>
      </c>
      <c r="C115" s="8">
        <v>50</v>
      </c>
      <c r="D115" s="8"/>
      <c r="E115" s="8" t="s">
        <v>30</v>
      </c>
      <c r="F115" s="92"/>
      <c r="G115" s="9">
        <f t="shared" si="2"/>
        <v>0</v>
      </c>
      <c r="H115" s="10"/>
      <c r="I115" s="9">
        <f t="shared" si="3"/>
        <v>0</v>
      </c>
      <c r="J115" s="8"/>
    </row>
    <row r="116" spans="1:10">
      <c r="A116" s="7">
        <v>110</v>
      </c>
      <c r="B116" s="8" t="s">
        <v>292</v>
      </c>
      <c r="C116" s="8">
        <v>2</v>
      </c>
      <c r="D116" s="8"/>
      <c r="E116" s="8" t="s">
        <v>46</v>
      </c>
      <c r="F116" s="92"/>
      <c r="G116" s="9">
        <f t="shared" si="2"/>
        <v>0</v>
      </c>
      <c r="H116" s="10"/>
      <c r="I116" s="9">
        <f t="shared" si="3"/>
        <v>0</v>
      </c>
      <c r="J116" s="8"/>
    </row>
    <row r="117" spans="1:10">
      <c r="A117" s="7">
        <v>111</v>
      </c>
      <c r="B117" s="8" t="s">
        <v>293</v>
      </c>
      <c r="C117" s="8">
        <v>5</v>
      </c>
      <c r="D117" s="8"/>
      <c r="E117" s="8" t="s">
        <v>160</v>
      </c>
      <c r="F117" s="92"/>
      <c r="G117" s="9">
        <f t="shared" si="2"/>
        <v>0</v>
      </c>
      <c r="H117" s="10"/>
      <c r="I117" s="9">
        <f t="shared" si="3"/>
        <v>0</v>
      </c>
      <c r="J117" s="8"/>
    </row>
    <row r="118" spans="1:10">
      <c r="A118" s="7">
        <v>112</v>
      </c>
      <c r="B118" s="8" t="s">
        <v>615</v>
      </c>
      <c r="C118" s="8">
        <v>550</v>
      </c>
      <c r="D118" s="81"/>
      <c r="E118" s="8" t="s">
        <v>46</v>
      </c>
      <c r="F118" s="77"/>
      <c r="G118" s="9">
        <f t="shared" si="2"/>
        <v>0</v>
      </c>
      <c r="H118" s="10"/>
      <c r="I118" s="9">
        <f t="shared" si="3"/>
        <v>0</v>
      </c>
      <c r="J118" s="41"/>
    </row>
    <row r="119" spans="1:10">
      <c r="A119" s="7">
        <v>113</v>
      </c>
      <c r="B119" s="8" t="s">
        <v>381</v>
      </c>
      <c r="C119" s="8">
        <v>5</v>
      </c>
      <c r="D119" s="8"/>
      <c r="E119" s="8" t="s">
        <v>30</v>
      </c>
      <c r="F119" s="92"/>
      <c r="G119" s="9">
        <f t="shared" si="2"/>
        <v>0</v>
      </c>
      <c r="H119" s="10"/>
      <c r="I119" s="9">
        <f t="shared" si="3"/>
        <v>0</v>
      </c>
      <c r="J119" s="8"/>
    </row>
    <row r="120" spans="1:10">
      <c r="A120" s="7">
        <v>114</v>
      </c>
      <c r="B120" s="8" t="s">
        <v>382</v>
      </c>
      <c r="C120" s="8">
        <v>3</v>
      </c>
      <c r="D120" s="8"/>
      <c r="E120" s="8" t="s">
        <v>30</v>
      </c>
      <c r="F120" s="92"/>
      <c r="G120" s="9">
        <f t="shared" si="2"/>
        <v>0</v>
      </c>
      <c r="H120" s="10"/>
      <c r="I120" s="9">
        <f t="shared" si="3"/>
        <v>0</v>
      </c>
      <c r="J120" s="8"/>
    </row>
    <row r="121" spans="1:10">
      <c r="A121" s="7">
        <v>115</v>
      </c>
      <c r="B121" s="8" t="s">
        <v>294</v>
      </c>
      <c r="C121" s="8">
        <v>10</v>
      </c>
      <c r="D121" s="8"/>
      <c r="E121" s="8" t="s">
        <v>30</v>
      </c>
      <c r="F121" s="92"/>
      <c r="G121" s="9">
        <f t="shared" si="2"/>
        <v>0</v>
      </c>
      <c r="H121" s="10"/>
      <c r="I121" s="9">
        <f t="shared" si="3"/>
        <v>0</v>
      </c>
      <c r="J121" s="8"/>
    </row>
    <row r="122" spans="1:10">
      <c r="A122" s="7">
        <v>116</v>
      </c>
      <c r="B122" s="8" t="s">
        <v>295</v>
      </c>
      <c r="C122" s="8">
        <v>3</v>
      </c>
      <c r="D122" s="8"/>
      <c r="E122" s="8" t="s">
        <v>46</v>
      </c>
      <c r="F122" s="92"/>
      <c r="G122" s="9">
        <f t="shared" si="2"/>
        <v>0</v>
      </c>
      <c r="H122" s="10"/>
      <c r="I122" s="9">
        <f t="shared" si="3"/>
        <v>0</v>
      </c>
      <c r="J122" s="8"/>
    </row>
    <row r="123" spans="1:10">
      <c r="A123" s="7">
        <v>117</v>
      </c>
      <c r="B123" s="8" t="s">
        <v>296</v>
      </c>
      <c r="C123" s="8">
        <v>10</v>
      </c>
      <c r="D123" s="8"/>
      <c r="E123" s="8" t="s">
        <v>46</v>
      </c>
      <c r="F123" s="92"/>
      <c r="G123" s="9">
        <f t="shared" si="2"/>
        <v>0</v>
      </c>
      <c r="H123" s="10"/>
      <c r="I123" s="9">
        <f t="shared" si="3"/>
        <v>0</v>
      </c>
      <c r="J123" s="8"/>
    </row>
    <row r="124" spans="1:10" ht="25.5">
      <c r="A124" s="7">
        <v>118</v>
      </c>
      <c r="B124" s="8" t="s">
        <v>371</v>
      </c>
      <c r="C124" s="8">
        <v>2</v>
      </c>
      <c r="D124" s="8"/>
      <c r="E124" s="8" t="s">
        <v>30</v>
      </c>
      <c r="F124" s="92"/>
      <c r="G124" s="9">
        <f t="shared" si="2"/>
        <v>0</v>
      </c>
      <c r="H124" s="10"/>
      <c r="I124" s="9">
        <f t="shared" si="3"/>
        <v>0</v>
      </c>
      <c r="J124" s="8"/>
    </row>
    <row r="125" spans="1:10" ht="25.5">
      <c r="A125" s="7">
        <v>119</v>
      </c>
      <c r="B125" s="8" t="s">
        <v>385</v>
      </c>
      <c r="C125" s="8">
        <v>3</v>
      </c>
      <c r="D125" s="8"/>
      <c r="E125" s="8" t="s">
        <v>30</v>
      </c>
      <c r="F125" s="92"/>
      <c r="G125" s="9">
        <f t="shared" si="2"/>
        <v>0</v>
      </c>
      <c r="H125" s="10"/>
      <c r="I125" s="9">
        <f t="shared" si="3"/>
        <v>0</v>
      </c>
      <c r="J125" s="8"/>
    </row>
    <row r="126" spans="1:10" ht="25.5">
      <c r="A126" s="7">
        <v>120</v>
      </c>
      <c r="B126" s="8" t="s">
        <v>386</v>
      </c>
      <c r="C126" s="8">
        <v>3</v>
      </c>
      <c r="D126" s="8"/>
      <c r="E126" s="8" t="s">
        <v>30</v>
      </c>
      <c r="F126" s="92"/>
      <c r="G126" s="9">
        <f t="shared" si="2"/>
        <v>0</v>
      </c>
      <c r="H126" s="10"/>
      <c r="I126" s="9">
        <f t="shared" si="3"/>
        <v>0</v>
      </c>
      <c r="J126" s="8"/>
    </row>
    <row r="127" spans="1:10" ht="25.5">
      <c r="A127" s="7">
        <v>121</v>
      </c>
      <c r="B127" s="8" t="s">
        <v>387</v>
      </c>
      <c r="C127" s="8">
        <v>3</v>
      </c>
      <c r="D127" s="8"/>
      <c r="E127" s="8" t="s">
        <v>30</v>
      </c>
      <c r="F127" s="92"/>
      <c r="G127" s="9">
        <f t="shared" si="2"/>
        <v>0</v>
      </c>
      <c r="H127" s="10"/>
      <c r="I127" s="9">
        <f t="shared" si="3"/>
        <v>0</v>
      </c>
      <c r="J127" s="8"/>
    </row>
    <row r="128" spans="1:10" ht="25.5">
      <c r="A128" s="7">
        <v>122</v>
      </c>
      <c r="B128" s="8" t="s">
        <v>388</v>
      </c>
      <c r="C128" s="8">
        <v>3</v>
      </c>
      <c r="D128" s="8"/>
      <c r="E128" s="8" t="s">
        <v>30</v>
      </c>
      <c r="F128" s="92"/>
      <c r="G128" s="9">
        <f t="shared" si="2"/>
        <v>0</v>
      </c>
      <c r="H128" s="10"/>
      <c r="I128" s="9">
        <f t="shared" si="3"/>
        <v>0</v>
      </c>
      <c r="J128" s="8"/>
    </row>
    <row r="129" spans="1:10">
      <c r="A129" s="7">
        <v>123</v>
      </c>
      <c r="B129" s="8" t="s">
        <v>363</v>
      </c>
      <c r="C129" s="8">
        <v>2</v>
      </c>
      <c r="D129" s="8"/>
      <c r="E129" s="8" t="s">
        <v>30</v>
      </c>
      <c r="F129" s="92"/>
      <c r="G129" s="9">
        <f t="shared" si="2"/>
        <v>0</v>
      </c>
      <c r="H129" s="10"/>
      <c r="I129" s="9">
        <f t="shared" si="3"/>
        <v>0</v>
      </c>
      <c r="J129" s="8"/>
    </row>
    <row r="130" spans="1:10">
      <c r="A130" s="7">
        <v>124</v>
      </c>
      <c r="B130" s="8" t="s">
        <v>298</v>
      </c>
      <c r="C130" s="8">
        <v>35</v>
      </c>
      <c r="D130" s="8"/>
      <c r="E130" s="8" t="s">
        <v>46</v>
      </c>
      <c r="F130" s="92"/>
      <c r="G130" s="9">
        <f t="shared" si="2"/>
        <v>0</v>
      </c>
      <c r="H130" s="10"/>
      <c r="I130" s="9">
        <f t="shared" si="3"/>
        <v>0</v>
      </c>
      <c r="J130" s="8"/>
    </row>
    <row r="131" spans="1:10">
      <c r="A131" s="7">
        <v>125</v>
      </c>
      <c r="B131" s="8" t="s">
        <v>299</v>
      </c>
      <c r="C131" s="8">
        <v>50</v>
      </c>
      <c r="D131" s="8"/>
      <c r="E131" s="8" t="s">
        <v>46</v>
      </c>
      <c r="F131" s="92"/>
      <c r="G131" s="9">
        <f t="shared" si="2"/>
        <v>0</v>
      </c>
      <c r="H131" s="10"/>
      <c r="I131" s="9">
        <f t="shared" si="3"/>
        <v>0</v>
      </c>
      <c r="J131" s="8"/>
    </row>
    <row r="132" spans="1:10" ht="25.5">
      <c r="A132" s="7">
        <v>126</v>
      </c>
      <c r="B132" s="8" t="s">
        <v>300</v>
      </c>
      <c r="C132" s="7">
        <v>5</v>
      </c>
      <c r="D132" s="7"/>
      <c r="E132" s="7" t="s">
        <v>46</v>
      </c>
      <c r="F132" s="92"/>
      <c r="G132" s="9">
        <f t="shared" si="2"/>
        <v>0</v>
      </c>
      <c r="H132" s="10"/>
      <c r="I132" s="9">
        <f t="shared" si="3"/>
        <v>0</v>
      </c>
      <c r="J132" s="7"/>
    </row>
    <row r="133" spans="1:10" ht="25.5">
      <c r="A133" s="7">
        <v>127</v>
      </c>
      <c r="B133" s="21" t="s">
        <v>301</v>
      </c>
      <c r="C133" s="22">
        <v>3</v>
      </c>
      <c r="D133" s="22"/>
      <c r="E133" s="22" t="s">
        <v>46</v>
      </c>
      <c r="F133" s="92"/>
      <c r="G133" s="9">
        <f t="shared" si="2"/>
        <v>0</v>
      </c>
      <c r="H133" s="10"/>
      <c r="I133" s="9">
        <f t="shared" si="3"/>
        <v>0</v>
      </c>
      <c r="J133" s="22"/>
    </row>
    <row r="134" spans="1:10">
      <c r="A134" s="7">
        <v>128</v>
      </c>
      <c r="B134" s="22" t="s">
        <v>372</v>
      </c>
      <c r="C134" s="22">
        <v>15</v>
      </c>
      <c r="D134" s="22"/>
      <c r="E134" s="22" t="s">
        <v>160</v>
      </c>
      <c r="F134" s="92"/>
      <c r="G134" s="9">
        <f t="shared" si="2"/>
        <v>0</v>
      </c>
      <c r="H134" s="10"/>
      <c r="I134" s="9">
        <f t="shared" si="3"/>
        <v>0</v>
      </c>
      <c r="J134" s="22"/>
    </row>
    <row r="135" spans="1:10">
      <c r="A135" s="7">
        <v>129</v>
      </c>
      <c r="B135" s="22" t="s">
        <v>373</v>
      </c>
      <c r="C135" s="22">
        <v>130</v>
      </c>
      <c r="D135" s="22"/>
      <c r="E135" s="22" t="s">
        <v>30</v>
      </c>
      <c r="F135" s="92"/>
      <c r="G135" s="9">
        <f t="shared" si="2"/>
        <v>0</v>
      </c>
      <c r="H135" s="10"/>
      <c r="I135" s="9">
        <f t="shared" si="3"/>
        <v>0</v>
      </c>
      <c r="J135" s="22"/>
    </row>
    <row r="136" spans="1:10">
      <c r="A136" s="7">
        <v>130</v>
      </c>
      <c r="B136" s="8" t="s">
        <v>302</v>
      </c>
      <c r="C136" s="8">
        <v>10</v>
      </c>
      <c r="D136" s="8"/>
      <c r="E136" s="8" t="s">
        <v>30</v>
      </c>
      <c r="F136" s="92"/>
      <c r="G136" s="9">
        <f t="shared" ref="G136:G199" si="4">D136*F136</f>
        <v>0</v>
      </c>
      <c r="H136" s="10"/>
      <c r="I136" s="9">
        <f t="shared" ref="I136:I199" si="5">G136*(H136+1)</f>
        <v>0</v>
      </c>
      <c r="J136" s="8"/>
    </row>
    <row r="137" spans="1:10">
      <c r="A137" s="7">
        <v>131</v>
      </c>
      <c r="B137" s="8" t="s">
        <v>303</v>
      </c>
      <c r="C137" s="8">
        <v>5</v>
      </c>
      <c r="D137" s="8"/>
      <c r="E137" s="8" t="s">
        <v>160</v>
      </c>
      <c r="F137" s="92"/>
      <c r="G137" s="9">
        <f t="shared" si="4"/>
        <v>0</v>
      </c>
      <c r="H137" s="10"/>
      <c r="I137" s="9">
        <f t="shared" si="5"/>
        <v>0</v>
      </c>
      <c r="J137" s="8"/>
    </row>
    <row r="138" spans="1:10">
      <c r="A138" s="7">
        <v>132</v>
      </c>
      <c r="B138" s="8" t="s">
        <v>398</v>
      </c>
      <c r="C138" s="8">
        <v>5</v>
      </c>
      <c r="D138" s="8"/>
      <c r="E138" s="8" t="s">
        <v>30</v>
      </c>
      <c r="F138" s="92"/>
      <c r="G138" s="9">
        <f t="shared" si="4"/>
        <v>0</v>
      </c>
      <c r="H138" s="10"/>
      <c r="I138" s="9">
        <f t="shared" si="5"/>
        <v>0</v>
      </c>
      <c r="J138" s="8"/>
    </row>
    <row r="139" spans="1:10">
      <c r="A139" s="7">
        <v>133</v>
      </c>
      <c r="B139" s="8" t="s">
        <v>304</v>
      </c>
      <c r="C139" s="8">
        <v>1</v>
      </c>
      <c r="D139" s="8"/>
      <c r="E139" s="8" t="s">
        <v>46</v>
      </c>
      <c r="F139" s="92"/>
      <c r="G139" s="9">
        <f t="shared" si="4"/>
        <v>0</v>
      </c>
      <c r="H139" s="10"/>
      <c r="I139" s="9">
        <f t="shared" si="5"/>
        <v>0</v>
      </c>
      <c r="J139" s="8"/>
    </row>
    <row r="140" spans="1:10">
      <c r="A140" s="7">
        <v>134</v>
      </c>
      <c r="B140" s="8" t="s">
        <v>305</v>
      </c>
      <c r="C140" s="8">
        <v>25</v>
      </c>
      <c r="D140" s="8"/>
      <c r="E140" s="8" t="s">
        <v>306</v>
      </c>
      <c r="F140" s="92"/>
      <c r="G140" s="9">
        <f t="shared" si="4"/>
        <v>0</v>
      </c>
      <c r="H140" s="10"/>
      <c r="I140" s="9">
        <f t="shared" si="5"/>
        <v>0</v>
      </c>
      <c r="J140" s="8"/>
    </row>
    <row r="141" spans="1:10">
      <c r="A141" s="7">
        <v>135</v>
      </c>
      <c r="B141" s="8" t="s">
        <v>307</v>
      </c>
      <c r="C141" s="8">
        <v>15</v>
      </c>
      <c r="D141" s="8"/>
      <c r="E141" s="8" t="s">
        <v>46</v>
      </c>
      <c r="F141" s="92"/>
      <c r="G141" s="9">
        <f t="shared" si="4"/>
        <v>0</v>
      </c>
      <c r="H141" s="10"/>
      <c r="I141" s="9">
        <f t="shared" si="5"/>
        <v>0</v>
      </c>
      <c r="J141" s="8"/>
    </row>
    <row r="142" spans="1:10">
      <c r="A142" s="7">
        <v>136</v>
      </c>
      <c r="B142" s="8" t="s">
        <v>308</v>
      </c>
      <c r="C142" s="8">
        <v>2</v>
      </c>
      <c r="D142" s="8"/>
      <c r="E142" s="8" t="s">
        <v>46</v>
      </c>
      <c r="F142" s="92"/>
      <c r="G142" s="9">
        <f t="shared" si="4"/>
        <v>0</v>
      </c>
      <c r="H142" s="10"/>
      <c r="I142" s="9">
        <f t="shared" si="5"/>
        <v>0</v>
      </c>
      <c r="J142" s="8"/>
    </row>
    <row r="143" spans="1:10">
      <c r="A143" s="7">
        <v>137</v>
      </c>
      <c r="B143" s="8" t="s">
        <v>309</v>
      </c>
      <c r="C143" s="8">
        <v>5</v>
      </c>
      <c r="D143" s="8"/>
      <c r="E143" s="8" t="s">
        <v>30</v>
      </c>
      <c r="F143" s="92"/>
      <c r="G143" s="9">
        <f t="shared" si="4"/>
        <v>0</v>
      </c>
      <c r="H143" s="10"/>
      <c r="I143" s="9">
        <f t="shared" si="5"/>
        <v>0</v>
      </c>
      <c r="J143" s="8"/>
    </row>
    <row r="144" spans="1:10">
      <c r="A144" s="7">
        <v>138</v>
      </c>
      <c r="B144" s="8" t="s">
        <v>399</v>
      </c>
      <c r="C144" s="8">
        <v>4</v>
      </c>
      <c r="D144" s="8"/>
      <c r="E144" s="8" t="s">
        <v>30</v>
      </c>
      <c r="F144" s="92"/>
      <c r="G144" s="9">
        <f t="shared" si="4"/>
        <v>0</v>
      </c>
      <c r="H144" s="10"/>
      <c r="I144" s="9">
        <f t="shared" si="5"/>
        <v>0</v>
      </c>
      <c r="J144" s="8"/>
    </row>
    <row r="145" spans="1:10">
      <c r="A145" s="7">
        <v>139</v>
      </c>
      <c r="B145" s="8" t="s">
        <v>400</v>
      </c>
      <c r="C145" s="8">
        <v>4</v>
      </c>
      <c r="D145" s="8"/>
      <c r="E145" s="8" t="s">
        <v>30</v>
      </c>
      <c r="F145" s="92"/>
      <c r="G145" s="9">
        <f t="shared" si="4"/>
        <v>0</v>
      </c>
      <c r="H145" s="10"/>
      <c r="I145" s="9">
        <f t="shared" si="5"/>
        <v>0</v>
      </c>
      <c r="J145" s="8"/>
    </row>
    <row r="146" spans="1:10">
      <c r="A146" s="7">
        <v>140</v>
      </c>
      <c r="B146" s="8" t="s">
        <v>310</v>
      </c>
      <c r="C146" s="8">
        <v>45</v>
      </c>
      <c r="D146" s="8"/>
      <c r="E146" s="8" t="s">
        <v>46</v>
      </c>
      <c r="F146" s="92"/>
      <c r="G146" s="9">
        <f t="shared" si="4"/>
        <v>0</v>
      </c>
      <c r="H146" s="10"/>
      <c r="I146" s="9">
        <f t="shared" si="5"/>
        <v>0</v>
      </c>
      <c r="J146" s="8"/>
    </row>
    <row r="147" spans="1:10">
      <c r="A147" s="7">
        <v>141</v>
      </c>
      <c r="B147" s="8" t="s">
        <v>311</v>
      </c>
      <c r="C147" s="8">
        <v>1</v>
      </c>
      <c r="D147" s="8"/>
      <c r="E147" s="8" t="s">
        <v>46</v>
      </c>
      <c r="F147" s="92"/>
      <c r="G147" s="9">
        <f t="shared" si="4"/>
        <v>0</v>
      </c>
      <c r="H147" s="10"/>
      <c r="I147" s="9">
        <f t="shared" si="5"/>
        <v>0</v>
      </c>
      <c r="J147" s="8"/>
    </row>
    <row r="148" spans="1:10" ht="25.5">
      <c r="A148" s="7">
        <v>142</v>
      </c>
      <c r="B148" s="8" t="s">
        <v>374</v>
      </c>
      <c r="C148" s="8">
        <v>10</v>
      </c>
      <c r="D148" s="8"/>
      <c r="E148" s="8" t="s">
        <v>30</v>
      </c>
      <c r="F148" s="92"/>
      <c r="G148" s="9">
        <f t="shared" si="4"/>
        <v>0</v>
      </c>
      <c r="H148" s="10"/>
      <c r="I148" s="9">
        <f t="shared" si="5"/>
        <v>0</v>
      </c>
      <c r="J148" s="8"/>
    </row>
    <row r="149" spans="1:10">
      <c r="A149" s="7">
        <v>143</v>
      </c>
      <c r="B149" s="8" t="s">
        <v>312</v>
      </c>
      <c r="C149" s="8">
        <v>6</v>
      </c>
      <c r="D149" s="8"/>
      <c r="E149" s="8" t="s">
        <v>46</v>
      </c>
      <c r="F149" s="92"/>
      <c r="G149" s="9">
        <f t="shared" si="4"/>
        <v>0</v>
      </c>
      <c r="H149" s="10"/>
      <c r="I149" s="9">
        <f t="shared" si="5"/>
        <v>0</v>
      </c>
      <c r="J149" s="8"/>
    </row>
    <row r="150" spans="1:10">
      <c r="A150" s="7">
        <v>144</v>
      </c>
      <c r="B150" s="8" t="s">
        <v>313</v>
      </c>
      <c r="C150" s="8">
        <v>120</v>
      </c>
      <c r="D150" s="8"/>
      <c r="E150" s="8" t="s">
        <v>30</v>
      </c>
      <c r="F150" s="92"/>
      <c r="G150" s="9">
        <f t="shared" si="4"/>
        <v>0</v>
      </c>
      <c r="H150" s="10"/>
      <c r="I150" s="9">
        <f t="shared" si="5"/>
        <v>0</v>
      </c>
      <c r="J150" s="8"/>
    </row>
    <row r="151" spans="1:10" ht="25.5">
      <c r="A151" s="7">
        <v>145</v>
      </c>
      <c r="B151" s="8" t="s">
        <v>314</v>
      </c>
      <c r="C151" s="8">
        <v>1</v>
      </c>
      <c r="D151" s="8"/>
      <c r="E151" s="8" t="s">
        <v>46</v>
      </c>
      <c r="F151" s="92"/>
      <c r="G151" s="9">
        <f t="shared" si="4"/>
        <v>0</v>
      </c>
      <c r="H151" s="10"/>
      <c r="I151" s="9">
        <f t="shared" si="5"/>
        <v>0</v>
      </c>
      <c r="J151" s="8"/>
    </row>
    <row r="152" spans="1:10">
      <c r="A152" s="7">
        <v>146</v>
      </c>
      <c r="B152" s="7" t="s">
        <v>315</v>
      </c>
      <c r="C152" s="7">
        <v>100</v>
      </c>
      <c r="D152" s="7"/>
      <c r="E152" s="7" t="s">
        <v>160</v>
      </c>
      <c r="F152" s="92"/>
      <c r="G152" s="9">
        <f t="shared" si="4"/>
        <v>0</v>
      </c>
      <c r="H152" s="10"/>
      <c r="I152" s="9">
        <f t="shared" si="5"/>
        <v>0</v>
      </c>
      <c r="J152" s="7"/>
    </row>
    <row r="153" spans="1:10">
      <c r="A153" s="7">
        <v>147</v>
      </c>
      <c r="B153" s="8" t="s">
        <v>317</v>
      </c>
      <c r="C153" s="8">
        <v>180</v>
      </c>
      <c r="D153" s="8"/>
      <c r="E153" s="8" t="s">
        <v>30</v>
      </c>
      <c r="F153" s="77"/>
      <c r="G153" s="9">
        <f t="shared" si="4"/>
        <v>0</v>
      </c>
      <c r="H153" s="10"/>
      <c r="I153" s="9">
        <f t="shared" si="5"/>
        <v>0</v>
      </c>
      <c r="J153" s="8"/>
    </row>
    <row r="154" spans="1:10" ht="25.5">
      <c r="A154" s="7">
        <v>148</v>
      </c>
      <c r="B154" s="8" t="s">
        <v>402</v>
      </c>
      <c r="C154" s="8">
        <v>80</v>
      </c>
      <c r="D154" s="8"/>
      <c r="E154" s="8" t="s">
        <v>30</v>
      </c>
      <c r="F154" s="77"/>
      <c r="G154" s="9">
        <f t="shared" si="4"/>
        <v>0</v>
      </c>
      <c r="H154" s="10"/>
      <c r="I154" s="9">
        <f t="shared" si="5"/>
        <v>0</v>
      </c>
      <c r="J154" s="8"/>
    </row>
    <row r="155" spans="1:10">
      <c r="A155" s="7">
        <v>149</v>
      </c>
      <c r="B155" s="8" t="s">
        <v>401</v>
      </c>
      <c r="C155" s="8">
        <v>40</v>
      </c>
      <c r="D155" s="8"/>
      <c r="E155" s="8" t="s">
        <v>30</v>
      </c>
      <c r="F155" s="77"/>
      <c r="G155" s="9">
        <f t="shared" si="4"/>
        <v>0</v>
      </c>
      <c r="H155" s="10"/>
      <c r="I155" s="9">
        <f t="shared" si="5"/>
        <v>0</v>
      </c>
      <c r="J155" s="8"/>
    </row>
    <row r="156" spans="1:10" ht="25.5">
      <c r="A156" s="7">
        <v>150</v>
      </c>
      <c r="B156" s="21" t="s">
        <v>845</v>
      </c>
      <c r="C156" s="7">
        <v>100</v>
      </c>
      <c r="D156" s="7"/>
      <c r="E156" s="7" t="s">
        <v>30</v>
      </c>
      <c r="F156" s="92"/>
      <c r="G156" s="9">
        <f t="shared" si="4"/>
        <v>0</v>
      </c>
      <c r="H156" s="10"/>
      <c r="I156" s="9">
        <f t="shared" si="5"/>
        <v>0</v>
      </c>
      <c r="J156" s="7"/>
    </row>
    <row r="157" spans="1:10">
      <c r="A157" s="7">
        <v>151</v>
      </c>
      <c r="B157" s="21" t="s">
        <v>375</v>
      </c>
      <c r="C157" s="7">
        <v>70</v>
      </c>
      <c r="D157" s="7"/>
      <c r="E157" s="7" t="s">
        <v>30</v>
      </c>
      <c r="F157" s="92"/>
      <c r="G157" s="9">
        <f t="shared" si="4"/>
        <v>0</v>
      </c>
      <c r="H157" s="10"/>
      <c r="I157" s="9">
        <f t="shared" si="5"/>
        <v>0</v>
      </c>
      <c r="J157" s="22"/>
    </row>
    <row r="158" spans="1:10" ht="25.5">
      <c r="A158" s="7">
        <v>152</v>
      </c>
      <c r="B158" s="21" t="s">
        <v>376</v>
      </c>
      <c r="C158" s="22">
        <v>50</v>
      </c>
      <c r="D158" s="22"/>
      <c r="E158" s="22" t="s">
        <v>30</v>
      </c>
      <c r="F158" s="92"/>
      <c r="G158" s="9">
        <f t="shared" si="4"/>
        <v>0</v>
      </c>
      <c r="H158" s="10"/>
      <c r="I158" s="9">
        <f t="shared" si="5"/>
        <v>0</v>
      </c>
      <c r="J158" s="8"/>
    </row>
    <row r="159" spans="1:10">
      <c r="A159" s="7">
        <v>153</v>
      </c>
      <c r="B159" s="8" t="s">
        <v>316</v>
      </c>
      <c r="C159" s="8">
        <v>2</v>
      </c>
      <c r="D159" s="8"/>
      <c r="E159" s="8" t="s">
        <v>46</v>
      </c>
      <c r="F159" s="92"/>
      <c r="G159" s="9">
        <f t="shared" si="4"/>
        <v>0</v>
      </c>
      <c r="H159" s="10"/>
      <c r="I159" s="9">
        <f t="shared" si="5"/>
        <v>0</v>
      </c>
      <c r="J159" s="8"/>
    </row>
    <row r="160" spans="1:10">
      <c r="A160" s="7">
        <v>154</v>
      </c>
      <c r="B160" s="8" t="s">
        <v>403</v>
      </c>
      <c r="C160" s="8">
        <v>5</v>
      </c>
      <c r="D160" s="8"/>
      <c r="E160" s="8" t="s">
        <v>30</v>
      </c>
      <c r="F160" s="92"/>
      <c r="G160" s="9">
        <f t="shared" si="4"/>
        <v>0</v>
      </c>
      <c r="H160" s="10"/>
      <c r="I160" s="9">
        <f t="shared" si="5"/>
        <v>0</v>
      </c>
      <c r="J160" s="8"/>
    </row>
    <row r="161" spans="1:10">
      <c r="A161" s="7">
        <v>155</v>
      </c>
      <c r="B161" s="8" t="s">
        <v>318</v>
      </c>
      <c r="C161" s="8">
        <v>5</v>
      </c>
      <c r="D161" s="8"/>
      <c r="E161" s="8" t="s">
        <v>30</v>
      </c>
      <c r="F161" s="92"/>
      <c r="G161" s="9">
        <f t="shared" si="4"/>
        <v>0</v>
      </c>
      <c r="H161" s="10"/>
      <c r="I161" s="9">
        <f t="shared" si="5"/>
        <v>0</v>
      </c>
      <c r="J161" s="8"/>
    </row>
    <row r="162" spans="1:10">
      <c r="A162" s="7">
        <v>156</v>
      </c>
      <c r="B162" s="8" t="s">
        <v>319</v>
      </c>
      <c r="C162" s="8">
        <v>3</v>
      </c>
      <c r="D162" s="8"/>
      <c r="E162" s="8" t="s">
        <v>30</v>
      </c>
      <c r="F162" s="92"/>
      <c r="G162" s="9">
        <f t="shared" si="4"/>
        <v>0</v>
      </c>
      <c r="H162" s="10"/>
      <c r="I162" s="9">
        <f t="shared" si="5"/>
        <v>0</v>
      </c>
      <c r="J162" s="8"/>
    </row>
    <row r="163" spans="1:10">
      <c r="A163" s="7">
        <v>157</v>
      </c>
      <c r="B163" s="8" t="s">
        <v>320</v>
      </c>
      <c r="C163" s="8">
        <v>3</v>
      </c>
      <c r="D163" s="8"/>
      <c r="E163" s="8" t="s">
        <v>30</v>
      </c>
      <c r="F163" s="92"/>
      <c r="G163" s="9">
        <f t="shared" si="4"/>
        <v>0</v>
      </c>
      <c r="H163" s="10"/>
      <c r="I163" s="9">
        <f t="shared" si="5"/>
        <v>0</v>
      </c>
      <c r="J163" s="8"/>
    </row>
    <row r="164" spans="1:10" ht="25.5">
      <c r="A164" s="7">
        <v>158</v>
      </c>
      <c r="B164" s="8" t="s">
        <v>321</v>
      </c>
      <c r="C164" s="8">
        <v>60</v>
      </c>
      <c r="D164" s="8"/>
      <c r="E164" s="8" t="s">
        <v>46</v>
      </c>
      <c r="F164" s="92"/>
      <c r="G164" s="9">
        <f t="shared" si="4"/>
        <v>0</v>
      </c>
      <c r="H164" s="10"/>
      <c r="I164" s="9">
        <f t="shared" si="5"/>
        <v>0</v>
      </c>
      <c r="J164" s="8"/>
    </row>
    <row r="165" spans="1:10">
      <c r="A165" s="7">
        <v>159</v>
      </c>
      <c r="B165" s="8" t="s">
        <v>322</v>
      </c>
      <c r="C165" s="8">
        <v>400</v>
      </c>
      <c r="D165" s="8"/>
      <c r="E165" s="8" t="s">
        <v>46</v>
      </c>
      <c r="F165" s="92"/>
      <c r="G165" s="9">
        <f t="shared" si="4"/>
        <v>0</v>
      </c>
      <c r="H165" s="10"/>
      <c r="I165" s="9">
        <f t="shared" si="5"/>
        <v>0</v>
      </c>
      <c r="J165" s="8"/>
    </row>
    <row r="166" spans="1:10">
      <c r="A166" s="7">
        <v>160</v>
      </c>
      <c r="B166" s="8" t="s">
        <v>323</v>
      </c>
      <c r="C166" s="8">
        <v>2</v>
      </c>
      <c r="D166" s="8"/>
      <c r="E166" s="8" t="s">
        <v>30</v>
      </c>
      <c r="F166" s="92"/>
      <c r="G166" s="9">
        <f t="shared" si="4"/>
        <v>0</v>
      </c>
      <c r="H166" s="10"/>
      <c r="I166" s="9">
        <f t="shared" si="5"/>
        <v>0</v>
      </c>
      <c r="J166" s="8"/>
    </row>
    <row r="167" spans="1:10">
      <c r="A167" s="7">
        <v>161</v>
      </c>
      <c r="B167" s="8" t="s">
        <v>324</v>
      </c>
      <c r="C167" s="8">
        <v>6</v>
      </c>
      <c r="D167" s="8"/>
      <c r="E167" s="8" t="s">
        <v>46</v>
      </c>
      <c r="F167" s="92"/>
      <c r="G167" s="9">
        <f t="shared" si="4"/>
        <v>0</v>
      </c>
      <c r="H167" s="10"/>
      <c r="I167" s="9">
        <f t="shared" si="5"/>
        <v>0</v>
      </c>
      <c r="J167" s="8"/>
    </row>
    <row r="168" spans="1:10" ht="25.5">
      <c r="A168" s="7">
        <v>162</v>
      </c>
      <c r="B168" s="8" t="s">
        <v>325</v>
      </c>
      <c r="C168" s="8">
        <v>2</v>
      </c>
      <c r="D168" s="8"/>
      <c r="E168" s="8" t="s">
        <v>46</v>
      </c>
      <c r="F168" s="92"/>
      <c r="G168" s="9">
        <f t="shared" si="4"/>
        <v>0</v>
      </c>
      <c r="H168" s="10"/>
      <c r="I168" s="9">
        <f t="shared" si="5"/>
        <v>0</v>
      </c>
      <c r="J168" s="8"/>
    </row>
    <row r="169" spans="1:10">
      <c r="A169" s="7">
        <v>163</v>
      </c>
      <c r="B169" s="8" t="s">
        <v>326</v>
      </c>
      <c r="C169" s="8">
        <v>2</v>
      </c>
      <c r="D169" s="8"/>
      <c r="E169" s="8" t="s">
        <v>46</v>
      </c>
      <c r="F169" s="92"/>
      <c r="G169" s="9">
        <f t="shared" si="4"/>
        <v>0</v>
      </c>
      <c r="H169" s="10"/>
      <c r="I169" s="9">
        <f t="shared" si="5"/>
        <v>0</v>
      </c>
      <c r="J169" s="8"/>
    </row>
    <row r="170" spans="1:10">
      <c r="A170" s="7">
        <v>164</v>
      </c>
      <c r="B170" s="8" t="s">
        <v>327</v>
      </c>
      <c r="C170" s="8">
        <v>2</v>
      </c>
      <c r="D170" s="8"/>
      <c r="E170" s="8" t="s">
        <v>46</v>
      </c>
      <c r="F170" s="92"/>
      <c r="G170" s="9">
        <f t="shared" si="4"/>
        <v>0</v>
      </c>
      <c r="H170" s="10"/>
      <c r="I170" s="9">
        <f t="shared" si="5"/>
        <v>0</v>
      </c>
      <c r="J170" s="8"/>
    </row>
    <row r="171" spans="1:10">
      <c r="A171" s="7">
        <v>165</v>
      </c>
      <c r="B171" s="8" t="s">
        <v>328</v>
      </c>
      <c r="C171" s="7">
        <v>2</v>
      </c>
      <c r="D171" s="7"/>
      <c r="E171" s="8" t="s">
        <v>46</v>
      </c>
      <c r="F171" s="92"/>
      <c r="G171" s="9">
        <f t="shared" si="4"/>
        <v>0</v>
      </c>
      <c r="H171" s="10"/>
      <c r="I171" s="9">
        <f t="shared" si="5"/>
        <v>0</v>
      </c>
      <c r="J171" s="8"/>
    </row>
    <row r="172" spans="1:10">
      <c r="A172" s="7">
        <v>166</v>
      </c>
      <c r="B172" s="8" t="s">
        <v>329</v>
      </c>
      <c r="C172" s="8">
        <v>1</v>
      </c>
      <c r="D172" s="8"/>
      <c r="E172" s="8" t="s">
        <v>160</v>
      </c>
      <c r="F172" s="92"/>
      <c r="G172" s="9">
        <f t="shared" si="4"/>
        <v>0</v>
      </c>
      <c r="H172" s="10"/>
      <c r="I172" s="9">
        <f t="shared" si="5"/>
        <v>0</v>
      </c>
      <c r="J172" s="8"/>
    </row>
    <row r="173" spans="1:10">
      <c r="A173" s="7">
        <v>167</v>
      </c>
      <c r="B173" s="8" t="s">
        <v>330</v>
      </c>
      <c r="C173" s="8">
        <v>10</v>
      </c>
      <c r="D173" s="8"/>
      <c r="E173" s="8" t="s">
        <v>46</v>
      </c>
      <c r="F173" s="92"/>
      <c r="G173" s="9">
        <f t="shared" si="4"/>
        <v>0</v>
      </c>
      <c r="H173" s="10"/>
      <c r="I173" s="9">
        <f t="shared" si="5"/>
        <v>0</v>
      </c>
      <c r="J173" s="8"/>
    </row>
    <row r="174" spans="1:10">
      <c r="A174" s="7">
        <v>168</v>
      </c>
      <c r="B174" s="8" t="s">
        <v>331</v>
      </c>
      <c r="C174" s="8">
        <v>5</v>
      </c>
      <c r="D174" s="8"/>
      <c r="E174" s="8" t="s">
        <v>46</v>
      </c>
      <c r="F174" s="92"/>
      <c r="G174" s="9">
        <f t="shared" si="4"/>
        <v>0</v>
      </c>
      <c r="H174" s="10"/>
      <c r="I174" s="9">
        <f t="shared" si="5"/>
        <v>0</v>
      </c>
      <c r="J174" s="8"/>
    </row>
    <row r="175" spans="1:10">
      <c r="A175" s="7">
        <v>169</v>
      </c>
      <c r="B175" s="8" t="s">
        <v>332</v>
      </c>
      <c r="C175" s="8">
        <v>6</v>
      </c>
      <c r="D175" s="8"/>
      <c r="E175" s="8" t="s">
        <v>160</v>
      </c>
      <c r="F175" s="92"/>
      <c r="G175" s="9">
        <f t="shared" si="4"/>
        <v>0</v>
      </c>
      <c r="H175" s="10"/>
      <c r="I175" s="9">
        <f t="shared" si="5"/>
        <v>0</v>
      </c>
      <c r="J175" s="8"/>
    </row>
    <row r="176" spans="1:10">
      <c r="A176" s="7">
        <v>170</v>
      </c>
      <c r="B176" s="8" t="s">
        <v>407</v>
      </c>
      <c r="C176" s="8">
        <v>7</v>
      </c>
      <c r="D176" s="8"/>
      <c r="E176" s="8" t="s">
        <v>30</v>
      </c>
      <c r="F176" s="92"/>
      <c r="G176" s="9">
        <f t="shared" si="4"/>
        <v>0</v>
      </c>
      <c r="H176" s="10"/>
      <c r="I176" s="9">
        <f t="shared" si="5"/>
        <v>0</v>
      </c>
      <c r="J176" s="8"/>
    </row>
    <row r="177" spans="1:10" ht="25.5">
      <c r="A177" s="7">
        <v>171</v>
      </c>
      <c r="B177" s="8" t="s">
        <v>333</v>
      </c>
      <c r="C177" s="8">
        <v>20</v>
      </c>
      <c r="D177" s="8"/>
      <c r="E177" s="8" t="s">
        <v>30</v>
      </c>
      <c r="F177" s="92"/>
      <c r="G177" s="9">
        <f t="shared" si="4"/>
        <v>0</v>
      </c>
      <c r="H177" s="10"/>
      <c r="I177" s="9">
        <f t="shared" si="5"/>
        <v>0</v>
      </c>
      <c r="J177" s="8"/>
    </row>
    <row r="178" spans="1:10" ht="25.5">
      <c r="A178" s="7">
        <v>172</v>
      </c>
      <c r="B178" s="8" t="s">
        <v>334</v>
      </c>
      <c r="C178" s="8">
        <v>35</v>
      </c>
      <c r="D178" s="8"/>
      <c r="E178" s="8" t="s">
        <v>160</v>
      </c>
      <c r="F178" s="92"/>
      <c r="G178" s="9">
        <f t="shared" si="4"/>
        <v>0</v>
      </c>
      <c r="H178" s="10"/>
      <c r="I178" s="9">
        <f t="shared" si="5"/>
        <v>0</v>
      </c>
      <c r="J178" s="8"/>
    </row>
    <row r="179" spans="1:10">
      <c r="A179" s="7">
        <v>173</v>
      </c>
      <c r="B179" s="8" t="s">
        <v>404</v>
      </c>
      <c r="C179" s="8">
        <v>2</v>
      </c>
      <c r="D179" s="8"/>
      <c r="E179" s="8" t="s">
        <v>30</v>
      </c>
      <c r="F179" s="92"/>
      <c r="G179" s="9">
        <f t="shared" si="4"/>
        <v>0</v>
      </c>
      <c r="H179" s="10"/>
      <c r="I179" s="9">
        <f t="shared" si="5"/>
        <v>0</v>
      </c>
      <c r="J179" s="8"/>
    </row>
    <row r="180" spans="1:10">
      <c r="A180" s="7">
        <v>174</v>
      </c>
      <c r="B180" s="8" t="s">
        <v>335</v>
      </c>
      <c r="C180" s="8">
        <v>5</v>
      </c>
      <c r="D180" s="8"/>
      <c r="E180" s="8" t="s">
        <v>46</v>
      </c>
      <c r="F180" s="92"/>
      <c r="G180" s="9">
        <f t="shared" si="4"/>
        <v>0</v>
      </c>
      <c r="H180" s="10"/>
      <c r="I180" s="9">
        <f t="shared" si="5"/>
        <v>0</v>
      </c>
      <c r="J180" s="8"/>
    </row>
    <row r="181" spans="1:10">
      <c r="A181" s="7">
        <v>175</v>
      </c>
      <c r="B181" s="8" t="s">
        <v>336</v>
      </c>
      <c r="C181" s="8">
        <v>2</v>
      </c>
      <c r="D181" s="8"/>
      <c r="E181" s="8" t="s">
        <v>30</v>
      </c>
      <c r="F181" s="92"/>
      <c r="G181" s="9">
        <f t="shared" si="4"/>
        <v>0</v>
      </c>
      <c r="H181" s="10"/>
      <c r="I181" s="9">
        <f t="shared" si="5"/>
        <v>0</v>
      </c>
      <c r="J181" s="22"/>
    </row>
    <row r="182" spans="1:10">
      <c r="A182" s="7">
        <v>176</v>
      </c>
      <c r="B182" s="21" t="s">
        <v>379</v>
      </c>
      <c r="C182" s="22">
        <v>2</v>
      </c>
      <c r="D182" s="22"/>
      <c r="E182" s="22" t="s">
        <v>30</v>
      </c>
      <c r="F182" s="92"/>
      <c r="G182" s="9">
        <f t="shared" si="4"/>
        <v>0</v>
      </c>
      <c r="H182" s="10"/>
      <c r="I182" s="9">
        <f t="shared" si="5"/>
        <v>0</v>
      </c>
      <c r="J182" s="8"/>
    </row>
    <row r="183" spans="1:10">
      <c r="A183" s="7">
        <v>177</v>
      </c>
      <c r="B183" s="8" t="s">
        <v>337</v>
      </c>
      <c r="C183" s="8">
        <v>5</v>
      </c>
      <c r="D183" s="8"/>
      <c r="E183" s="8" t="s">
        <v>46</v>
      </c>
      <c r="F183" s="92"/>
      <c r="G183" s="9">
        <f t="shared" si="4"/>
        <v>0</v>
      </c>
      <c r="H183" s="10"/>
      <c r="I183" s="9">
        <f t="shared" si="5"/>
        <v>0</v>
      </c>
      <c r="J183" s="8"/>
    </row>
    <row r="184" spans="1:10">
      <c r="A184" s="7">
        <v>178</v>
      </c>
      <c r="B184" s="8" t="s">
        <v>338</v>
      </c>
      <c r="C184" s="8">
        <v>5</v>
      </c>
      <c r="D184" s="8"/>
      <c r="E184" s="8" t="s">
        <v>160</v>
      </c>
      <c r="F184" s="92"/>
      <c r="G184" s="9">
        <f t="shared" si="4"/>
        <v>0</v>
      </c>
      <c r="H184" s="10"/>
      <c r="I184" s="9">
        <f t="shared" si="5"/>
        <v>0</v>
      </c>
      <c r="J184" s="8"/>
    </row>
    <row r="185" spans="1:10" ht="25.5">
      <c r="A185" s="7">
        <v>179</v>
      </c>
      <c r="B185" s="8" t="s">
        <v>871</v>
      </c>
      <c r="C185" s="8">
        <v>2</v>
      </c>
      <c r="D185" s="8"/>
      <c r="E185" s="8" t="s">
        <v>46</v>
      </c>
      <c r="F185" s="92"/>
      <c r="G185" s="9">
        <f t="shared" si="4"/>
        <v>0</v>
      </c>
      <c r="H185" s="10"/>
      <c r="I185" s="9">
        <f t="shared" si="5"/>
        <v>0</v>
      </c>
      <c r="J185" s="8"/>
    </row>
    <row r="186" spans="1:10" ht="25.5">
      <c r="A186" s="7">
        <v>180</v>
      </c>
      <c r="B186" s="8" t="s">
        <v>380</v>
      </c>
      <c r="C186" s="8">
        <v>2</v>
      </c>
      <c r="D186" s="8"/>
      <c r="E186" s="8" t="s">
        <v>30</v>
      </c>
      <c r="F186" s="92"/>
      <c r="G186" s="9">
        <f t="shared" si="4"/>
        <v>0</v>
      </c>
      <c r="H186" s="10"/>
      <c r="I186" s="9">
        <f t="shared" si="5"/>
        <v>0</v>
      </c>
      <c r="J186" s="8"/>
    </row>
    <row r="187" spans="1:10" ht="25.5">
      <c r="A187" s="7">
        <v>181</v>
      </c>
      <c r="B187" s="8" t="s">
        <v>339</v>
      </c>
      <c r="C187" s="8">
        <v>2</v>
      </c>
      <c r="D187" s="8"/>
      <c r="E187" s="8" t="s">
        <v>46</v>
      </c>
      <c r="F187" s="92"/>
      <c r="G187" s="9">
        <f t="shared" si="4"/>
        <v>0</v>
      </c>
      <c r="H187" s="10"/>
      <c r="I187" s="9">
        <f t="shared" si="5"/>
        <v>0</v>
      </c>
      <c r="J187" s="8"/>
    </row>
    <row r="188" spans="1:10">
      <c r="A188" s="7">
        <v>182</v>
      </c>
      <c r="B188" s="8" t="s">
        <v>340</v>
      </c>
      <c r="C188" s="8">
        <v>2</v>
      </c>
      <c r="D188" s="8"/>
      <c r="E188" s="8" t="s">
        <v>46</v>
      </c>
      <c r="F188" s="92"/>
      <c r="G188" s="9">
        <f t="shared" si="4"/>
        <v>0</v>
      </c>
      <c r="H188" s="10"/>
      <c r="I188" s="9">
        <f t="shared" si="5"/>
        <v>0</v>
      </c>
      <c r="J188" s="8"/>
    </row>
    <row r="189" spans="1:10">
      <c r="A189" s="7">
        <v>183</v>
      </c>
      <c r="B189" s="8" t="s">
        <v>341</v>
      </c>
      <c r="C189" s="8">
        <v>2</v>
      </c>
      <c r="D189" s="8"/>
      <c r="E189" s="8" t="s">
        <v>46</v>
      </c>
      <c r="F189" s="92"/>
      <c r="G189" s="9">
        <f t="shared" si="4"/>
        <v>0</v>
      </c>
      <c r="H189" s="10"/>
      <c r="I189" s="9">
        <f t="shared" si="5"/>
        <v>0</v>
      </c>
      <c r="J189" s="8"/>
    </row>
    <row r="190" spans="1:10">
      <c r="A190" s="7">
        <v>184</v>
      </c>
      <c r="B190" s="8" t="s">
        <v>342</v>
      </c>
      <c r="C190" s="8">
        <v>2</v>
      </c>
      <c r="D190" s="8"/>
      <c r="E190" s="8" t="s">
        <v>46</v>
      </c>
      <c r="F190" s="92"/>
      <c r="G190" s="9">
        <f t="shared" si="4"/>
        <v>0</v>
      </c>
      <c r="H190" s="10"/>
      <c r="I190" s="9">
        <f t="shared" si="5"/>
        <v>0</v>
      </c>
      <c r="J190" s="8"/>
    </row>
    <row r="191" spans="1:10">
      <c r="A191" s="7">
        <v>185</v>
      </c>
      <c r="B191" s="8" t="s">
        <v>343</v>
      </c>
      <c r="C191" s="8">
        <v>15</v>
      </c>
      <c r="D191" s="8"/>
      <c r="E191" s="8" t="s">
        <v>46</v>
      </c>
      <c r="F191" s="92"/>
      <c r="G191" s="9">
        <f t="shared" si="4"/>
        <v>0</v>
      </c>
      <c r="H191" s="10"/>
      <c r="I191" s="9">
        <f t="shared" si="5"/>
        <v>0</v>
      </c>
      <c r="J191" s="8"/>
    </row>
    <row r="192" spans="1:10">
      <c r="A192" s="7">
        <v>186</v>
      </c>
      <c r="B192" s="8" t="s">
        <v>344</v>
      </c>
      <c r="C192" s="8">
        <v>2</v>
      </c>
      <c r="D192" s="8"/>
      <c r="E192" s="8" t="s">
        <v>46</v>
      </c>
      <c r="F192" s="92"/>
      <c r="G192" s="9">
        <f t="shared" si="4"/>
        <v>0</v>
      </c>
      <c r="H192" s="10"/>
      <c r="I192" s="9">
        <f t="shared" si="5"/>
        <v>0</v>
      </c>
      <c r="J192" s="8"/>
    </row>
    <row r="193" spans="1:10">
      <c r="A193" s="7">
        <v>187</v>
      </c>
      <c r="B193" s="8" t="s">
        <v>345</v>
      </c>
      <c r="C193" s="8">
        <v>80</v>
      </c>
      <c r="D193" s="8"/>
      <c r="E193" s="8" t="s">
        <v>46</v>
      </c>
      <c r="F193" s="92"/>
      <c r="G193" s="9">
        <f t="shared" si="4"/>
        <v>0</v>
      </c>
      <c r="H193" s="10"/>
      <c r="I193" s="9">
        <f t="shared" si="5"/>
        <v>0</v>
      </c>
      <c r="J193" s="8"/>
    </row>
    <row r="194" spans="1:10">
      <c r="A194" s="7">
        <v>188</v>
      </c>
      <c r="B194" s="8" t="s">
        <v>346</v>
      </c>
      <c r="C194" s="8">
        <v>60</v>
      </c>
      <c r="D194" s="8"/>
      <c r="E194" s="8" t="s">
        <v>160</v>
      </c>
      <c r="F194" s="92"/>
      <c r="G194" s="9">
        <f t="shared" si="4"/>
        <v>0</v>
      </c>
      <c r="H194" s="10"/>
      <c r="I194" s="9">
        <f t="shared" si="5"/>
        <v>0</v>
      </c>
      <c r="J194" s="8"/>
    </row>
    <row r="195" spans="1:10">
      <c r="A195" s="7">
        <v>189</v>
      </c>
      <c r="B195" s="8" t="s">
        <v>347</v>
      </c>
      <c r="C195" s="8">
        <v>5</v>
      </c>
      <c r="D195" s="8"/>
      <c r="E195" s="8" t="s">
        <v>46</v>
      </c>
      <c r="F195" s="92"/>
      <c r="G195" s="9">
        <f t="shared" si="4"/>
        <v>0</v>
      </c>
      <c r="H195" s="10"/>
      <c r="I195" s="9">
        <f t="shared" si="5"/>
        <v>0</v>
      </c>
      <c r="J195" s="8"/>
    </row>
    <row r="196" spans="1:10">
      <c r="A196" s="7">
        <v>190</v>
      </c>
      <c r="B196" s="8" t="s">
        <v>348</v>
      </c>
      <c r="C196" s="8">
        <v>5</v>
      </c>
      <c r="D196" s="8"/>
      <c r="E196" s="8" t="s">
        <v>46</v>
      </c>
      <c r="F196" s="92"/>
      <c r="G196" s="9">
        <f t="shared" si="4"/>
        <v>0</v>
      </c>
      <c r="H196" s="10"/>
      <c r="I196" s="9">
        <f t="shared" si="5"/>
        <v>0</v>
      </c>
      <c r="J196" s="7"/>
    </row>
    <row r="197" spans="1:10">
      <c r="A197" s="7">
        <v>191</v>
      </c>
      <c r="B197" s="7" t="s">
        <v>578</v>
      </c>
      <c r="C197" s="7">
        <v>10</v>
      </c>
      <c r="D197" s="7"/>
      <c r="E197" s="7" t="s">
        <v>46</v>
      </c>
      <c r="F197" s="77"/>
      <c r="G197" s="9">
        <f t="shared" si="4"/>
        <v>0</v>
      </c>
      <c r="H197" s="10"/>
      <c r="I197" s="9">
        <f t="shared" si="5"/>
        <v>0</v>
      </c>
      <c r="J197" s="8"/>
    </row>
    <row r="198" spans="1:10">
      <c r="A198" s="7">
        <v>192</v>
      </c>
      <c r="B198" s="8" t="s">
        <v>349</v>
      </c>
      <c r="C198" s="8">
        <v>2</v>
      </c>
      <c r="D198" s="8"/>
      <c r="E198" s="8" t="s">
        <v>30</v>
      </c>
      <c r="F198" s="92"/>
      <c r="G198" s="9">
        <f t="shared" si="4"/>
        <v>0</v>
      </c>
      <c r="H198" s="10"/>
      <c r="I198" s="9">
        <f t="shared" si="5"/>
        <v>0</v>
      </c>
      <c r="J198" s="8"/>
    </row>
    <row r="199" spans="1:10">
      <c r="A199" s="7">
        <v>193</v>
      </c>
      <c r="B199" s="8" t="s">
        <v>350</v>
      </c>
      <c r="C199" s="8">
        <v>10</v>
      </c>
      <c r="D199" s="8"/>
      <c r="E199" s="8" t="s">
        <v>46</v>
      </c>
      <c r="F199" s="92"/>
      <c r="G199" s="9">
        <f t="shared" si="4"/>
        <v>0</v>
      </c>
      <c r="H199" s="10"/>
      <c r="I199" s="9">
        <f t="shared" si="5"/>
        <v>0</v>
      </c>
      <c r="J199" s="8"/>
    </row>
    <row r="200" spans="1:10">
      <c r="A200" s="7">
        <v>194</v>
      </c>
      <c r="B200" s="8" t="s">
        <v>351</v>
      </c>
      <c r="C200" s="8">
        <v>2</v>
      </c>
      <c r="D200" s="8"/>
      <c r="E200" s="8" t="s">
        <v>30</v>
      </c>
      <c r="F200" s="92"/>
      <c r="G200" s="9">
        <f t="shared" ref="G200:G214" si="6">D200*F200</f>
        <v>0</v>
      </c>
      <c r="H200" s="10"/>
      <c r="I200" s="9">
        <f t="shared" ref="I200:I214" si="7">G200*(H200+1)</f>
        <v>0</v>
      </c>
      <c r="J200" s="8"/>
    </row>
    <row r="201" spans="1:10">
      <c r="A201" s="7">
        <v>195</v>
      </c>
      <c r="B201" s="8" t="s">
        <v>352</v>
      </c>
      <c r="C201" s="8">
        <v>1</v>
      </c>
      <c r="D201" s="8"/>
      <c r="E201" s="8" t="s">
        <v>160</v>
      </c>
      <c r="F201" s="92"/>
      <c r="G201" s="9">
        <f t="shared" si="6"/>
        <v>0</v>
      </c>
      <c r="H201" s="10"/>
      <c r="I201" s="9">
        <f t="shared" si="7"/>
        <v>0</v>
      </c>
      <c r="J201" s="22"/>
    </row>
    <row r="202" spans="1:10">
      <c r="A202" s="7">
        <v>196</v>
      </c>
      <c r="B202" s="22" t="s">
        <v>353</v>
      </c>
      <c r="C202" s="7">
        <v>2</v>
      </c>
      <c r="D202" s="7"/>
      <c r="E202" s="22" t="s">
        <v>160</v>
      </c>
      <c r="F202" s="92"/>
      <c r="G202" s="9">
        <f t="shared" si="6"/>
        <v>0</v>
      </c>
      <c r="H202" s="10"/>
      <c r="I202" s="9">
        <f t="shared" si="7"/>
        <v>0</v>
      </c>
      <c r="J202" s="22"/>
    </row>
    <row r="203" spans="1:10">
      <c r="A203" s="7">
        <v>197</v>
      </c>
      <c r="B203" s="22" t="s">
        <v>354</v>
      </c>
      <c r="C203" s="7">
        <v>1</v>
      </c>
      <c r="D203" s="7"/>
      <c r="E203" s="22" t="s">
        <v>160</v>
      </c>
      <c r="F203" s="92"/>
      <c r="G203" s="9">
        <f t="shared" si="6"/>
        <v>0</v>
      </c>
      <c r="H203" s="10"/>
      <c r="I203" s="9">
        <f t="shared" si="7"/>
        <v>0</v>
      </c>
      <c r="J203" s="22"/>
    </row>
    <row r="204" spans="1:10">
      <c r="A204" s="7">
        <v>198</v>
      </c>
      <c r="B204" s="22" t="s">
        <v>355</v>
      </c>
      <c r="C204" s="7">
        <v>2</v>
      </c>
      <c r="D204" s="7"/>
      <c r="E204" s="22" t="s">
        <v>30</v>
      </c>
      <c r="F204" s="92"/>
      <c r="G204" s="9">
        <f t="shared" si="6"/>
        <v>0</v>
      </c>
      <c r="H204" s="10"/>
      <c r="I204" s="9">
        <f t="shared" si="7"/>
        <v>0</v>
      </c>
      <c r="J204" s="8"/>
    </row>
    <row r="205" spans="1:10">
      <c r="A205" s="7">
        <v>199</v>
      </c>
      <c r="B205" s="8" t="s">
        <v>356</v>
      </c>
      <c r="C205" s="8">
        <v>2</v>
      </c>
      <c r="D205" s="8"/>
      <c r="E205" s="8" t="s">
        <v>46</v>
      </c>
      <c r="F205" s="92"/>
      <c r="G205" s="9">
        <f t="shared" si="6"/>
        <v>0</v>
      </c>
      <c r="H205" s="10"/>
      <c r="I205" s="9">
        <f t="shared" si="7"/>
        <v>0</v>
      </c>
      <c r="J205" s="8"/>
    </row>
    <row r="206" spans="1:10">
      <c r="A206" s="7">
        <v>200</v>
      </c>
      <c r="B206" s="8" t="s">
        <v>383</v>
      </c>
      <c r="C206" s="8">
        <v>2</v>
      </c>
      <c r="D206" s="8"/>
      <c r="E206" s="8" t="s">
        <v>46</v>
      </c>
      <c r="F206" s="92"/>
      <c r="G206" s="9">
        <f t="shared" si="6"/>
        <v>0</v>
      </c>
      <c r="H206" s="10"/>
      <c r="I206" s="9">
        <f t="shared" si="7"/>
        <v>0</v>
      </c>
      <c r="J206" s="8"/>
    </row>
    <row r="207" spans="1:10">
      <c r="A207" s="7">
        <v>201</v>
      </c>
      <c r="B207" s="8" t="s">
        <v>357</v>
      </c>
      <c r="C207" s="8">
        <v>2</v>
      </c>
      <c r="D207" s="8"/>
      <c r="E207" s="8" t="s">
        <v>46</v>
      </c>
      <c r="F207" s="92"/>
      <c r="G207" s="9">
        <f t="shared" si="6"/>
        <v>0</v>
      </c>
      <c r="H207" s="10"/>
      <c r="I207" s="9">
        <f t="shared" si="7"/>
        <v>0</v>
      </c>
      <c r="J207" s="8"/>
    </row>
    <row r="208" spans="1:10" ht="25.5">
      <c r="A208" s="7">
        <v>202</v>
      </c>
      <c r="B208" s="8" t="s">
        <v>358</v>
      </c>
      <c r="C208" s="8">
        <v>2</v>
      </c>
      <c r="D208" s="8"/>
      <c r="E208" s="8" t="s">
        <v>46</v>
      </c>
      <c r="F208" s="92"/>
      <c r="G208" s="9">
        <f t="shared" si="6"/>
        <v>0</v>
      </c>
      <c r="H208" s="10"/>
      <c r="I208" s="9">
        <f t="shared" si="7"/>
        <v>0</v>
      </c>
      <c r="J208" s="8"/>
    </row>
    <row r="209" spans="1:10">
      <c r="A209" s="7">
        <v>203</v>
      </c>
      <c r="B209" s="8" t="s">
        <v>384</v>
      </c>
      <c r="C209" s="8">
        <v>2</v>
      </c>
      <c r="D209" s="8"/>
      <c r="E209" s="8" t="s">
        <v>46</v>
      </c>
      <c r="F209" s="92"/>
      <c r="G209" s="9">
        <f t="shared" si="6"/>
        <v>0</v>
      </c>
      <c r="H209" s="10"/>
      <c r="I209" s="9">
        <f t="shared" si="7"/>
        <v>0</v>
      </c>
      <c r="J209" s="8"/>
    </row>
    <row r="210" spans="1:10">
      <c r="A210" s="7">
        <v>204</v>
      </c>
      <c r="B210" s="8" t="s">
        <v>359</v>
      </c>
      <c r="C210" s="8">
        <v>15</v>
      </c>
      <c r="D210" s="8"/>
      <c r="E210" s="8" t="s">
        <v>46</v>
      </c>
      <c r="F210" s="92"/>
      <c r="G210" s="9">
        <f t="shared" si="6"/>
        <v>0</v>
      </c>
      <c r="H210" s="10"/>
      <c r="I210" s="9">
        <f t="shared" si="7"/>
        <v>0</v>
      </c>
      <c r="J210" s="8"/>
    </row>
    <row r="211" spans="1:10">
      <c r="A211" s="7">
        <v>205</v>
      </c>
      <c r="B211" s="8" t="s">
        <v>360</v>
      </c>
      <c r="C211" s="8">
        <v>2</v>
      </c>
      <c r="D211" s="8"/>
      <c r="E211" s="8" t="s">
        <v>30</v>
      </c>
      <c r="F211" s="92"/>
      <c r="G211" s="9">
        <f t="shared" si="6"/>
        <v>0</v>
      </c>
      <c r="H211" s="10"/>
      <c r="I211" s="9">
        <f t="shared" si="7"/>
        <v>0</v>
      </c>
      <c r="J211" s="7"/>
    </row>
    <row r="212" spans="1:10">
      <c r="A212" s="7">
        <v>206</v>
      </c>
      <c r="B212" s="7" t="s">
        <v>361</v>
      </c>
      <c r="C212" s="7">
        <v>2</v>
      </c>
      <c r="D212" s="7"/>
      <c r="E212" s="7" t="s">
        <v>160</v>
      </c>
      <c r="F212" s="92"/>
      <c r="G212" s="9">
        <f t="shared" si="6"/>
        <v>0</v>
      </c>
      <c r="H212" s="10"/>
      <c r="I212" s="9">
        <f t="shared" si="7"/>
        <v>0</v>
      </c>
      <c r="J212" s="8"/>
    </row>
    <row r="213" spans="1:10">
      <c r="A213" s="7">
        <v>207</v>
      </c>
      <c r="B213" s="8" t="s">
        <v>362</v>
      </c>
      <c r="C213" s="8">
        <v>10</v>
      </c>
      <c r="D213" s="8"/>
      <c r="E213" s="8" t="s">
        <v>46</v>
      </c>
      <c r="F213" s="92"/>
      <c r="G213" s="9">
        <f t="shared" si="6"/>
        <v>0</v>
      </c>
      <c r="H213" s="10"/>
      <c r="I213" s="9">
        <f t="shared" si="7"/>
        <v>0</v>
      </c>
      <c r="J213" s="7"/>
    </row>
    <row r="214" spans="1:10" ht="15.75">
      <c r="A214" s="7">
        <v>208</v>
      </c>
      <c r="B214" s="7" t="s">
        <v>364</v>
      </c>
      <c r="C214" s="7">
        <v>5</v>
      </c>
      <c r="D214" s="7"/>
      <c r="E214" s="7" t="s">
        <v>160</v>
      </c>
      <c r="F214" s="92"/>
      <c r="G214" s="9">
        <f t="shared" si="6"/>
        <v>0</v>
      </c>
      <c r="H214" s="10"/>
      <c r="I214" s="9">
        <f t="shared" si="7"/>
        <v>0</v>
      </c>
      <c r="J214" s="118"/>
    </row>
    <row r="215" spans="1:10" ht="37.5" customHeight="1">
      <c r="A215" s="190" t="s">
        <v>12</v>
      </c>
      <c r="B215" s="191"/>
      <c r="C215" s="191"/>
      <c r="D215" s="191"/>
      <c r="E215" s="192"/>
      <c r="F215" s="160" t="s">
        <v>13</v>
      </c>
      <c r="G215" s="160">
        <f>SUM(G7:G214)</f>
        <v>0</v>
      </c>
      <c r="H215" s="117" t="s">
        <v>13</v>
      </c>
      <c r="I215" s="160">
        <f>SUM(I7:I214)</f>
        <v>0</v>
      </c>
      <c r="J215" s="147" t="s">
        <v>13</v>
      </c>
    </row>
    <row r="216" spans="1:10" ht="15.75" customHeight="1">
      <c r="A216" s="14"/>
      <c r="B216" s="14"/>
      <c r="C216" s="14"/>
      <c r="D216" s="14"/>
      <c r="E216" s="14"/>
      <c r="F216" s="14"/>
      <c r="G216" s="14"/>
      <c r="H216" s="14"/>
      <c r="I216" s="14"/>
    </row>
    <row r="217" spans="1:10" s="149" customFormat="1" ht="26.25" customHeight="1">
      <c r="A217" s="14"/>
      <c r="B217" s="68" t="s">
        <v>14</v>
      </c>
      <c r="C217" s="14"/>
      <c r="D217" s="14"/>
      <c r="E217" s="14"/>
      <c r="F217" s="14"/>
      <c r="G217" s="15"/>
      <c r="H217" s="14"/>
      <c r="I217" s="15"/>
    </row>
    <row r="218" spans="1:10" s="149" customFormat="1" ht="42.75" customHeight="1">
      <c r="A218" s="14"/>
      <c r="B218" s="184" t="s">
        <v>15</v>
      </c>
      <c r="C218" s="184"/>
      <c r="D218" s="184"/>
      <c r="E218" s="184"/>
      <c r="F218" s="184"/>
      <c r="G218" s="184"/>
      <c r="H218" s="184"/>
      <c r="I218" s="184"/>
    </row>
    <row r="219" spans="1:10" s="149" customFormat="1" ht="30" customHeight="1">
      <c r="A219" s="39"/>
      <c r="B219" s="184" t="s">
        <v>16</v>
      </c>
      <c r="C219" s="184"/>
      <c r="D219" s="184"/>
      <c r="E219" s="184"/>
      <c r="F219" s="184"/>
      <c r="G219" s="184"/>
      <c r="H219" s="184"/>
      <c r="I219" s="184"/>
    </row>
    <row r="220" spans="1:10" s="149" customFormat="1" ht="42" customHeight="1">
      <c r="A220" s="39"/>
      <c r="B220" s="184" t="s">
        <v>862</v>
      </c>
      <c r="C220" s="184"/>
      <c r="D220" s="184"/>
      <c r="E220" s="184"/>
      <c r="F220" s="184"/>
      <c r="G220" s="184"/>
      <c r="H220" s="184"/>
      <c r="I220" s="184"/>
    </row>
    <row r="221" spans="1:10" s="149" customFormat="1" ht="18" customHeight="1">
      <c r="A221" s="39"/>
      <c r="B221" s="184" t="s">
        <v>17</v>
      </c>
      <c r="C221" s="184"/>
      <c r="D221" s="184"/>
      <c r="E221" s="184"/>
      <c r="F221" s="184"/>
      <c r="G221" s="184"/>
      <c r="H221" s="184"/>
      <c r="I221" s="184"/>
    </row>
    <row r="222" spans="1:10" s="149" customFormat="1" ht="12.75">
      <c r="A222" s="39"/>
      <c r="B222" s="14"/>
      <c r="C222" s="14"/>
      <c r="D222" s="14"/>
      <c r="E222" s="14"/>
      <c r="F222" s="14"/>
      <c r="G222" s="14"/>
      <c r="H222" s="14"/>
      <c r="I222" s="14"/>
    </row>
    <row r="223" spans="1:10">
      <c r="A223" s="14"/>
      <c r="B223" s="99"/>
      <c r="C223" s="99"/>
      <c r="D223" s="99"/>
      <c r="E223" s="99"/>
      <c r="F223" s="99"/>
      <c r="G223" s="99"/>
      <c r="H223" s="99"/>
      <c r="I223" s="99"/>
    </row>
  </sheetData>
  <mergeCells count="6">
    <mergeCell ref="H1:J1"/>
    <mergeCell ref="B221:I221"/>
    <mergeCell ref="A215:E215"/>
    <mergeCell ref="B218:I218"/>
    <mergeCell ref="B219:I219"/>
    <mergeCell ref="B220:I220"/>
  </mergeCells>
  <pageMargins left="0.7" right="0.7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61B0C-7797-44AD-8DBA-8E0F604354FD}">
  <sheetPr>
    <pageSetUpPr fitToPage="1"/>
  </sheetPr>
  <dimension ref="A1:J242"/>
  <sheetViews>
    <sheetView topLeftCell="A199" workbookViewId="0">
      <selection activeCell="N217" sqref="N217"/>
    </sheetView>
  </sheetViews>
  <sheetFormatPr defaultRowHeight="15"/>
  <cols>
    <col min="1" max="1" width="6.140625" customWidth="1"/>
    <col min="2" max="2" width="28" customWidth="1"/>
    <col min="6" max="6" width="16.140625" customWidth="1"/>
    <col min="7" max="7" width="20.5703125" customWidth="1"/>
    <col min="9" max="9" width="20.140625" customWidth="1"/>
    <col min="10" max="10" width="23.7109375" customWidth="1"/>
  </cols>
  <sheetData>
    <row r="1" spans="1:10" ht="27.75" customHeight="1">
      <c r="H1" s="174" t="s">
        <v>865</v>
      </c>
      <c r="I1" s="175"/>
      <c r="J1" s="175"/>
    </row>
    <row r="3" spans="1:10">
      <c r="A3" s="39"/>
      <c r="B3" s="1" t="s">
        <v>874</v>
      </c>
      <c r="C3" s="39"/>
      <c r="D3" s="39"/>
      <c r="E3" s="39"/>
      <c r="F3" s="39"/>
      <c r="G3" s="39"/>
      <c r="H3" s="39"/>
      <c r="I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</row>
    <row r="5" spans="1:10" ht="5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4" t="s">
        <v>6</v>
      </c>
      <c r="G5" s="5" t="s">
        <v>76</v>
      </c>
      <c r="H5" s="6" t="s">
        <v>8</v>
      </c>
      <c r="I5" s="5" t="s">
        <v>77</v>
      </c>
      <c r="J5" s="3" t="s">
        <v>580</v>
      </c>
    </row>
    <row r="6" spans="1:10" ht="25.5">
      <c r="A6" s="7">
        <v>1</v>
      </c>
      <c r="B6" s="8" t="s">
        <v>680</v>
      </c>
      <c r="C6" s="7">
        <v>2</v>
      </c>
      <c r="D6" s="8"/>
      <c r="E6" s="7" t="s">
        <v>30</v>
      </c>
      <c r="F6" s="76"/>
      <c r="G6" s="9">
        <f>D6*F6</f>
        <v>0</v>
      </c>
      <c r="H6" s="154"/>
      <c r="I6" s="9">
        <f>G6*(H6+1)</f>
        <v>0</v>
      </c>
      <c r="J6" s="3"/>
    </row>
    <row r="7" spans="1:10" ht="25.5">
      <c r="A7" s="7">
        <v>2</v>
      </c>
      <c r="B7" s="8" t="s">
        <v>408</v>
      </c>
      <c r="C7" s="8">
        <v>30</v>
      </c>
      <c r="D7" s="8"/>
      <c r="E7" s="8" t="s">
        <v>46</v>
      </c>
      <c r="F7" s="77"/>
      <c r="G7" s="9">
        <f t="shared" ref="G7:G70" si="0">D7*F7</f>
        <v>0</v>
      </c>
      <c r="H7" s="153"/>
      <c r="I7" s="9">
        <f t="shared" ref="I7:I70" si="1">G7*(H7+1)</f>
        <v>0</v>
      </c>
      <c r="J7" s="8"/>
    </row>
    <row r="8" spans="1:10" ht="25.5">
      <c r="A8" s="7">
        <v>3</v>
      </c>
      <c r="B8" s="8" t="s">
        <v>581</v>
      </c>
      <c r="C8" s="8">
        <v>30</v>
      </c>
      <c r="D8" s="8"/>
      <c r="E8" s="8" t="s">
        <v>46</v>
      </c>
      <c r="F8" s="77"/>
      <c r="G8" s="9">
        <f t="shared" si="0"/>
        <v>0</v>
      </c>
      <c r="H8" s="154"/>
      <c r="I8" s="9">
        <f t="shared" si="1"/>
        <v>0</v>
      </c>
      <c r="J8" s="8"/>
    </row>
    <row r="9" spans="1:10" ht="25.5">
      <c r="A9" s="7">
        <v>4</v>
      </c>
      <c r="B9" s="8" t="s">
        <v>608</v>
      </c>
      <c r="C9" s="8">
        <v>50</v>
      </c>
      <c r="D9" s="83"/>
      <c r="E9" s="8" t="s">
        <v>30</v>
      </c>
      <c r="F9" s="77"/>
      <c r="G9" s="9">
        <f t="shared" si="0"/>
        <v>0</v>
      </c>
      <c r="H9" s="153"/>
      <c r="I9" s="9">
        <f t="shared" si="1"/>
        <v>0</v>
      </c>
      <c r="J9" s="106"/>
    </row>
    <row r="10" spans="1:10" ht="25.5">
      <c r="A10" s="7">
        <v>5</v>
      </c>
      <c r="B10" s="8" t="s">
        <v>609</v>
      </c>
      <c r="C10" s="8">
        <v>100</v>
      </c>
      <c r="D10" s="81"/>
      <c r="E10" s="8" t="s">
        <v>30</v>
      </c>
      <c r="F10" s="92"/>
      <c r="G10" s="9">
        <f t="shared" si="0"/>
        <v>0</v>
      </c>
      <c r="H10" s="154"/>
      <c r="I10" s="9">
        <f t="shared" si="1"/>
        <v>0</v>
      </c>
      <c r="J10" s="106"/>
    </row>
    <row r="11" spans="1:10" ht="51">
      <c r="A11" s="7">
        <v>6</v>
      </c>
      <c r="B11" s="41" t="s">
        <v>610</v>
      </c>
      <c r="C11" s="8">
        <v>100</v>
      </c>
      <c r="D11" s="81"/>
      <c r="E11" s="8" t="s">
        <v>30</v>
      </c>
      <c r="F11" s="92"/>
      <c r="G11" s="9">
        <f t="shared" si="0"/>
        <v>0</v>
      </c>
      <c r="H11" s="153"/>
      <c r="I11" s="9">
        <f t="shared" si="1"/>
        <v>0</v>
      </c>
      <c r="J11" s="106"/>
    </row>
    <row r="12" spans="1:10" ht="25.5">
      <c r="A12" s="7">
        <v>7</v>
      </c>
      <c r="B12" s="8" t="s">
        <v>409</v>
      </c>
      <c r="C12" s="8">
        <v>220</v>
      </c>
      <c r="D12" s="8"/>
      <c r="E12" s="8" t="s">
        <v>46</v>
      </c>
      <c r="F12" s="77"/>
      <c r="G12" s="9">
        <f t="shared" si="0"/>
        <v>0</v>
      </c>
      <c r="H12" s="154"/>
      <c r="I12" s="9">
        <f t="shared" si="1"/>
        <v>0</v>
      </c>
      <c r="J12" s="8"/>
    </row>
    <row r="13" spans="1:10">
      <c r="A13" s="7">
        <v>8</v>
      </c>
      <c r="B13" s="8" t="s">
        <v>410</v>
      </c>
      <c r="C13" s="8">
        <v>15</v>
      </c>
      <c r="D13" s="8"/>
      <c r="E13" s="8" t="s">
        <v>46</v>
      </c>
      <c r="F13" s="77"/>
      <c r="G13" s="9">
        <f t="shared" si="0"/>
        <v>0</v>
      </c>
      <c r="H13" s="153"/>
      <c r="I13" s="9">
        <f t="shared" si="1"/>
        <v>0</v>
      </c>
      <c r="J13" s="8"/>
    </row>
    <row r="14" spans="1:10">
      <c r="A14" s="7">
        <v>9</v>
      </c>
      <c r="B14" s="8" t="s">
        <v>411</v>
      </c>
      <c r="C14" s="8">
        <v>2</v>
      </c>
      <c r="D14" s="8"/>
      <c r="E14" s="8" t="s">
        <v>46</v>
      </c>
      <c r="F14" s="77"/>
      <c r="G14" s="9">
        <f t="shared" si="0"/>
        <v>0</v>
      </c>
      <c r="H14" s="154"/>
      <c r="I14" s="9">
        <f t="shared" si="1"/>
        <v>0</v>
      </c>
      <c r="J14" s="8"/>
    </row>
    <row r="15" spans="1:10">
      <c r="A15" s="7">
        <v>10</v>
      </c>
      <c r="B15" s="8" t="s">
        <v>412</v>
      </c>
      <c r="C15" s="8">
        <v>1560</v>
      </c>
      <c r="D15" s="8"/>
      <c r="E15" s="8" t="s">
        <v>46</v>
      </c>
      <c r="F15" s="77"/>
      <c r="G15" s="9">
        <f t="shared" si="0"/>
        <v>0</v>
      </c>
      <c r="H15" s="153"/>
      <c r="I15" s="9">
        <f t="shared" si="1"/>
        <v>0</v>
      </c>
      <c r="J15" s="8"/>
    </row>
    <row r="16" spans="1:10" ht="25.5">
      <c r="A16" s="7">
        <v>11</v>
      </c>
      <c r="B16" s="8" t="s">
        <v>413</v>
      </c>
      <c r="C16" s="8">
        <v>1</v>
      </c>
      <c r="D16" s="8"/>
      <c r="E16" s="8" t="s">
        <v>46</v>
      </c>
      <c r="F16" s="77"/>
      <c r="G16" s="9">
        <f t="shared" si="0"/>
        <v>0</v>
      </c>
      <c r="H16" s="154"/>
      <c r="I16" s="9">
        <f t="shared" si="1"/>
        <v>0</v>
      </c>
      <c r="J16" s="8"/>
    </row>
    <row r="17" spans="1:10">
      <c r="A17" s="7">
        <v>12</v>
      </c>
      <c r="B17" s="7" t="s">
        <v>414</v>
      </c>
      <c r="C17" s="7">
        <v>150</v>
      </c>
      <c r="D17" s="7"/>
      <c r="E17" s="8" t="s">
        <v>46</v>
      </c>
      <c r="F17" s="77"/>
      <c r="G17" s="9">
        <f t="shared" si="0"/>
        <v>0</v>
      </c>
      <c r="H17" s="153"/>
      <c r="I17" s="9">
        <f t="shared" si="1"/>
        <v>0</v>
      </c>
      <c r="J17" s="7"/>
    </row>
    <row r="18" spans="1:10" ht="38.25">
      <c r="A18" s="7">
        <v>13</v>
      </c>
      <c r="B18" s="8" t="s">
        <v>582</v>
      </c>
      <c r="C18" s="8">
        <v>65</v>
      </c>
      <c r="D18" s="8"/>
      <c r="E18" s="8" t="s">
        <v>46</v>
      </c>
      <c r="F18" s="77"/>
      <c r="G18" s="9">
        <f t="shared" si="0"/>
        <v>0</v>
      </c>
      <c r="H18" s="154"/>
      <c r="I18" s="9">
        <f t="shared" si="1"/>
        <v>0</v>
      </c>
      <c r="J18" s="8"/>
    </row>
    <row r="19" spans="1:10">
      <c r="A19" s="7">
        <v>14</v>
      </c>
      <c r="B19" s="40" t="s">
        <v>415</v>
      </c>
      <c r="C19" s="22">
        <v>2</v>
      </c>
      <c r="D19" s="40"/>
      <c r="E19" s="8" t="s">
        <v>46</v>
      </c>
      <c r="F19" s="77"/>
      <c r="G19" s="9">
        <f t="shared" si="0"/>
        <v>0</v>
      </c>
      <c r="H19" s="153"/>
      <c r="I19" s="9">
        <f t="shared" si="1"/>
        <v>0</v>
      </c>
      <c r="J19" s="40"/>
    </row>
    <row r="20" spans="1:10" ht="25.5">
      <c r="A20" s="7">
        <v>15</v>
      </c>
      <c r="B20" s="8" t="s">
        <v>416</v>
      </c>
      <c r="C20" s="8">
        <v>15</v>
      </c>
      <c r="D20" s="8"/>
      <c r="E20" s="8" t="s">
        <v>46</v>
      </c>
      <c r="F20" s="77"/>
      <c r="G20" s="9">
        <f t="shared" si="0"/>
        <v>0</v>
      </c>
      <c r="H20" s="154"/>
      <c r="I20" s="9">
        <f t="shared" si="1"/>
        <v>0</v>
      </c>
      <c r="J20" s="8"/>
    </row>
    <row r="21" spans="1:10">
      <c r="A21" s="7">
        <v>16</v>
      </c>
      <c r="B21" s="40" t="s">
        <v>417</v>
      </c>
      <c r="C21" s="22">
        <v>600</v>
      </c>
      <c r="D21" s="40"/>
      <c r="E21" s="8" t="s">
        <v>46</v>
      </c>
      <c r="F21" s="77"/>
      <c r="G21" s="9">
        <f t="shared" si="0"/>
        <v>0</v>
      </c>
      <c r="H21" s="153"/>
      <c r="I21" s="9">
        <f t="shared" si="1"/>
        <v>0</v>
      </c>
      <c r="J21" s="40"/>
    </row>
    <row r="22" spans="1:10" ht="26.25">
      <c r="A22" s="7">
        <v>17</v>
      </c>
      <c r="B22" s="104" t="s">
        <v>418</v>
      </c>
      <c r="C22" s="22">
        <v>50</v>
      </c>
      <c r="D22" s="40"/>
      <c r="E22" s="8" t="s">
        <v>46</v>
      </c>
      <c r="F22" s="77"/>
      <c r="G22" s="9">
        <f t="shared" si="0"/>
        <v>0</v>
      </c>
      <c r="H22" s="154"/>
      <c r="I22" s="9">
        <f t="shared" si="1"/>
        <v>0</v>
      </c>
      <c r="J22" s="40"/>
    </row>
    <row r="23" spans="1:10">
      <c r="A23" s="7">
        <v>18</v>
      </c>
      <c r="B23" s="8" t="s">
        <v>419</v>
      </c>
      <c r="C23" s="8">
        <v>12</v>
      </c>
      <c r="D23" s="8"/>
      <c r="E23" s="8" t="s">
        <v>46</v>
      </c>
      <c r="F23" s="77"/>
      <c r="G23" s="9">
        <f t="shared" si="0"/>
        <v>0</v>
      </c>
      <c r="H23" s="153"/>
      <c r="I23" s="9">
        <f t="shared" si="1"/>
        <v>0</v>
      </c>
      <c r="J23" s="8"/>
    </row>
    <row r="24" spans="1:10">
      <c r="A24" s="7">
        <v>19</v>
      </c>
      <c r="B24" s="8" t="s">
        <v>420</v>
      </c>
      <c r="C24" s="8">
        <v>60</v>
      </c>
      <c r="D24" s="8"/>
      <c r="E24" s="8" t="s">
        <v>46</v>
      </c>
      <c r="F24" s="77"/>
      <c r="G24" s="9">
        <f t="shared" si="0"/>
        <v>0</v>
      </c>
      <c r="H24" s="154"/>
      <c r="I24" s="9">
        <f t="shared" si="1"/>
        <v>0</v>
      </c>
      <c r="J24" s="8"/>
    </row>
    <row r="25" spans="1:10">
      <c r="A25" s="7">
        <v>20</v>
      </c>
      <c r="B25" s="8" t="s">
        <v>421</v>
      </c>
      <c r="C25" s="8">
        <v>3</v>
      </c>
      <c r="D25" s="8"/>
      <c r="E25" s="8" t="s">
        <v>46</v>
      </c>
      <c r="F25" s="77"/>
      <c r="G25" s="9">
        <f t="shared" si="0"/>
        <v>0</v>
      </c>
      <c r="H25" s="153"/>
      <c r="I25" s="9">
        <f t="shared" si="1"/>
        <v>0</v>
      </c>
      <c r="J25" s="8"/>
    </row>
    <row r="26" spans="1:10">
      <c r="A26" s="7">
        <v>21</v>
      </c>
      <c r="B26" s="8" t="s">
        <v>422</v>
      </c>
      <c r="C26" s="8">
        <v>2</v>
      </c>
      <c r="D26" s="8"/>
      <c r="E26" s="8" t="s">
        <v>46</v>
      </c>
      <c r="F26" s="77"/>
      <c r="G26" s="9">
        <f t="shared" si="0"/>
        <v>0</v>
      </c>
      <c r="H26" s="154"/>
      <c r="I26" s="9">
        <f t="shared" si="1"/>
        <v>0</v>
      </c>
      <c r="J26" s="8"/>
    </row>
    <row r="27" spans="1:10" ht="25.5">
      <c r="A27" s="7">
        <v>22</v>
      </c>
      <c r="B27" s="8" t="s">
        <v>424</v>
      </c>
      <c r="C27" s="8">
        <v>130</v>
      </c>
      <c r="D27" s="8"/>
      <c r="E27" s="8" t="s">
        <v>46</v>
      </c>
      <c r="F27" s="77"/>
      <c r="G27" s="9">
        <f t="shared" si="0"/>
        <v>0</v>
      </c>
      <c r="H27" s="153"/>
      <c r="I27" s="9">
        <f t="shared" si="1"/>
        <v>0</v>
      </c>
      <c r="J27" s="8"/>
    </row>
    <row r="28" spans="1:10" ht="25.5">
      <c r="A28" s="7">
        <v>23</v>
      </c>
      <c r="B28" s="8" t="s">
        <v>425</v>
      </c>
      <c r="C28" s="8">
        <v>2</v>
      </c>
      <c r="D28" s="8"/>
      <c r="E28" s="8" t="s">
        <v>46</v>
      </c>
      <c r="F28" s="77"/>
      <c r="G28" s="9">
        <f t="shared" si="0"/>
        <v>0</v>
      </c>
      <c r="H28" s="154"/>
      <c r="I28" s="9">
        <f t="shared" si="1"/>
        <v>0</v>
      </c>
      <c r="J28" s="8"/>
    </row>
    <row r="29" spans="1:10">
      <c r="A29" s="7">
        <v>24</v>
      </c>
      <c r="B29" s="8" t="s">
        <v>426</v>
      </c>
      <c r="C29" s="8">
        <v>15</v>
      </c>
      <c r="D29" s="8"/>
      <c r="E29" s="8" t="s">
        <v>46</v>
      </c>
      <c r="F29" s="77"/>
      <c r="G29" s="9">
        <f t="shared" si="0"/>
        <v>0</v>
      </c>
      <c r="H29" s="153"/>
      <c r="I29" s="9">
        <f t="shared" si="1"/>
        <v>0</v>
      </c>
      <c r="J29" s="8"/>
    </row>
    <row r="30" spans="1:10" ht="25.5">
      <c r="A30" s="7">
        <v>25</v>
      </c>
      <c r="B30" s="8" t="s">
        <v>427</v>
      </c>
      <c r="C30" s="8">
        <v>12</v>
      </c>
      <c r="D30" s="8"/>
      <c r="E30" s="8" t="s">
        <v>46</v>
      </c>
      <c r="F30" s="77"/>
      <c r="G30" s="9">
        <f t="shared" si="0"/>
        <v>0</v>
      </c>
      <c r="H30" s="154"/>
      <c r="I30" s="9">
        <f t="shared" si="1"/>
        <v>0</v>
      </c>
      <c r="J30" s="8"/>
    </row>
    <row r="31" spans="1:10" ht="25.5">
      <c r="A31" s="7">
        <v>26</v>
      </c>
      <c r="B31" s="8" t="s">
        <v>428</v>
      </c>
      <c r="C31" s="8">
        <v>12</v>
      </c>
      <c r="D31" s="8"/>
      <c r="E31" s="8" t="s">
        <v>46</v>
      </c>
      <c r="F31" s="77"/>
      <c r="G31" s="9">
        <f t="shared" si="0"/>
        <v>0</v>
      </c>
      <c r="H31" s="153"/>
      <c r="I31" s="9">
        <f t="shared" si="1"/>
        <v>0</v>
      </c>
      <c r="J31" s="8"/>
    </row>
    <row r="32" spans="1:10">
      <c r="A32" s="7">
        <v>27</v>
      </c>
      <c r="B32" s="8" t="s">
        <v>584</v>
      </c>
      <c r="C32" s="8">
        <v>3</v>
      </c>
      <c r="D32" s="8"/>
      <c r="E32" s="8" t="s">
        <v>46</v>
      </c>
      <c r="F32" s="77"/>
      <c r="G32" s="9">
        <f t="shared" si="0"/>
        <v>0</v>
      </c>
      <c r="H32" s="154"/>
      <c r="I32" s="9">
        <f t="shared" si="1"/>
        <v>0</v>
      </c>
      <c r="J32" s="8"/>
    </row>
    <row r="33" spans="1:10" ht="25.5">
      <c r="A33" s="7">
        <v>28</v>
      </c>
      <c r="B33" s="8" t="s">
        <v>429</v>
      </c>
      <c r="C33" s="8">
        <v>50</v>
      </c>
      <c r="D33" s="8"/>
      <c r="E33" s="8" t="s">
        <v>46</v>
      </c>
      <c r="F33" s="77"/>
      <c r="G33" s="9">
        <f t="shared" si="0"/>
        <v>0</v>
      </c>
      <c r="H33" s="153"/>
      <c r="I33" s="9">
        <f t="shared" si="1"/>
        <v>0</v>
      </c>
      <c r="J33" s="8"/>
    </row>
    <row r="34" spans="1:10" ht="25.5">
      <c r="A34" s="7">
        <v>29</v>
      </c>
      <c r="B34" s="8" t="s">
        <v>430</v>
      </c>
      <c r="C34" s="8">
        <v>250</v>
      </c>
      <c r="D34" s="8"/>
      <c r="E34" s="8" t="s">
        <v>46</v>
      </c>
      <c r="F34" s="77"/>
      <c r="G34" s="9">
        <f t="shared" si="0"/>
        <v>0</v>
      </c>
      <c r="H34" s="154"/>
      <c r="I34" s="9">
        <f t="shared" si="1"/>
        <v>0</v>
      </c>
      <c r="J34" s="8"/>
    </row>
    <row r="35" spans="1:10">
      <c r="A35" s="7">
        <v>30</v>
      </c>
      <c r="B35" s="8" t="s">
        <v>431</v>
      </c>
      <c r="C35" s="8">
        <v>210</v>
      </c>
      <c r="D35" s="8"/>
      <c r="E35" s="8" t="s">
        <v>423</v>
      </c>
      <c r="F35" s="77"/>
      <c r="G35" s="9">
        <f t="shared" si="0"/>
        <v>0</v>
      </c>
      <c r="H35" s="153"/>
      <c r="I35" s="9">
        <f t="shared" si="1"/>
        <v>0</v>
      </c>
      <c r="J35" s="8"/>
    </row>
    <row r="36" spans="1:10" ht="25.5">
      <c r="A36" s="7">
        <v>31</v>
      </c>
      <c r="B36" s="8" t="s">
        <v>432</v>
      </c>
      <c r="C36" s="8">
        <v>1</v>
      </c>
      <c r="D36" s="8"/>
      <c r="E36" s="8" t="s">
        <v>30</v>
      </c>
      <c r="F36" s="77"/>
      <c r="G36" s="9">
        <f t="shared" si="0"/>
        <v>0</v>
      </c>
      <c r="H36" s="154"/>
      <c r="I36" s="9">
        <f t="shared" si="1"/>
        <v>0</v>
      </c>
      <c r="J36" s="8"/>
    </row>
    <row r="37" spans="1:10" ht="38.25">
      <c r="A37" s="7">
        <v>32</v>
      </c>
      <c r="B37" s="8" t="s">
        <v>585</v>
      </c>
      <c r="C37" s="8">
        <v>32</v>
      </c>
      <c r="D37" s="8"/>
      <c r="E37" s="8" t="s">
        <v>46</v>
      </c>
      <c r="F37" s="77"/>
      <c r="G37" s="9">
        <f t="shared" si="0"/>
        <v>0</v>
      </c>
      <c r="H37" s="153"/>
      <c r="I37" s="9">
        <f t="shared" si="1"/>
        <v>0</v>
      </c>
      <c r="J37" s="8"/>
    </row>
    <row r="38" spans="1:10" ht="25.5">
      <c r="A38" s="7">
        <v>33</v>
      </c>
      <c r="B38" s="8" t="s">
        <v>586</v>
      </c>
      <c r="C38" s="8">
        <v>650</v>
      </c>
      <c r="D38" s="8"/>
      <c r="E38" s="8" t="s">
        <v>46</v>
      </c>
      <c r="F38" s="77"/>
      <c r="G38" s="9">
        <f t="shared" si="0"/>
        <v>0</v>
      </c>
      <c r="H38" s="154"/>
      <c r="I38" s="9">
        <f t="shared" si="1"/>
        <v>0</v>
      </c>
      <c r="J38" s="8"/>
    </row>
    <row r="39" spans="1:10" ht="38.25">
      <c r="A39" s="7">
        <v>34</v>
      </c>
      <c r="B39" s="8" t="s">
        <v>620</v>
      </c>
      <c r="C39" s="8">
        <v>40</v>
      </c>
      <c r="D39" s="8"/>
      <c r="E39" s="8" t="s">
        <v>30</v>
      </c>
      <c r="F39" s="77"/>
      <c r="G39" s="9">
        <f t="shared" si="0"/>
        <v>0</v>
      </c>
      <c r="H39" s="153"/>
      <c r="I39" s="9">
        <f t="shared" si="1"/>
        <v>0</v>
      </c>
      <c r="J39" s="8"/>
    </row>
    <row r="40" spans="1:10" ht="25.5">
      <c r="A40" s="7">
        <v>35</v>
      </c>
      <c r="B40" s="8" t="s">
        <v>433</v>
      </c>
      <c r="C40" s="8">
        <v>90</v>
      </c>
      <c r="D40" s="8"/>
      <c r="E40" s="8" t="s">
        <v>46</v>
      </c>
      <c r="F40" s="77"/>
      <c r="G40" s="9">
        <f t="shared" si="0"/>
        <v>0</v>
      </c>
      <c r="H40" s="154"/>
      <c r="I40" s="9">
        <f t="shared" si="1"/>
        <v>0</v>
      </c>
      <c r="J40" s="8"/>
    </row>
    <row r="41" spans="1:10">
      <c r="A41" s="7">
        <v>36</v>
      </c>
      <c r="B41" s="8" t="s">
        <v>434</v>
      </c>
      <c r="C41" s="8">
        <v>90</v>
      </c>
      <c r="D41" s="8"/>
      <c r="E41" s="8" t="s">
        <v>46</v>
      </c>
      <c r="F41" s="77"/>
      <c r="G41" s="9">
        <f t="shared" si="0"/>
        <v>0</v>
      </c>
      <c r="H41" s="153"/>
      <c r="I41" s="9">
        <f t="shared" si="1"/>
        <v>0</v>
      </c>
      <c r="J41" s="8"/>
    </row>
    <row r="42" spans="1:10">
      <c r="A42" s="7">
        <v>37</v>
      </c>
      <c r="B42" s="8" t="s">
        <v>435</v>
      </c>
      <c r="C42" s="8">
        <v>30</v>
      </c>
      <c r="D42" s="8"/>
      <c r="E42" s="8" t="s">
        <v>46</v>
      </c>
      <c r="F42" s="77"/>
      <c r="G42" s="9">
        <f t="shared" si="0"/>
        <v>0</v>
      </c>
      <c r="H42" s="154"/>
      <c r="I42" s="9">
        <f t="shared" si="1"/>
        <v>0</v>
      </c>
      <c r="J42" s="8"/>
    </row>
    <row r="43" spans="1:10" ht="25.5">
      <c r="A43" s="7">
        <v>38</v>
      </c>
      <c r="B43" s="8" t="s">
        <v>436</v>
      </c>
      <c r="C43" s="8">
        <v>100</v>
      </c>
      <c r="D43" s="8"/>
      <c r="E43" s="8" t="s">
        <v>46</v>
      </c>
      <c r="F43" s="77"/>
      <c r="G43" s="9">
        <f t="shared" si="0"/>
        <v>0</v>
      </c>
      <c r="H43" s="153"/>
      <c r="I43" s="9">
        <f t="shared" si="1"/>
        <v>0</v>
      </c>
      <c r="J43" s="8"/>
    </row>
    <row r="44" spans="1:10" ht="25.5">
      <c r="A44" s="7">
        <v>39</v>
      </c>
      <c r="B44" s="8" t="s">
        <v>437</v>
      </c>
      <c r="C44" s="8">
        <v>1</v>
      </c>
      <c r="D44" s="8"/>
      <c r="E44" s="8" t="s">
        <v>46</v>
      </c>
      <c r="F44" s="77"/>
      <c r="G44" s="9">
        <f t="shared" si="0"/>
        <v>0</v>
      </c>
      <c r="H44" s="154"/>
      <c r="I44" s="9">
        <f t="shared" si="1"/>
        <v>0</v>
      </c>
      <c r="J44" s="8"/>
    </row>
    <row r="45" spans="1:10" ht="38.25">
      <c r="A45" s="7">
        <v>40</v>
      </c>
      <c r="B45" s="8" t="s">
        <v>438</v>
      </c>
      <c r="C45" s="8">
        <v>1</v>
      </c>
      <c r="D45" s="8"/>
      <c r="E45" s="8" t="s">
        <v>46</v>
      </c>
      <c r="F45" s="77"/>
      <c r="G45" s="9">
        <f t="shared" si="0"/>
        <v>0</v>
      </c>
      <c r="H45" s="153"/>
      <c r="I45" s="9">
        <f t="shared" si="1"/>
        <v>0</v>
      </c>
      <c r="J45" s="8"/>
    </row>
    <row r="46" spans="1:10" ht="25.5">
      <c r="A46" s="7">
        <v>41</v>
      </c>
      <c r="B46" s="8" t="s">
        <v>613</v>
      </c>
      <c r="C46" s="81">
        <v>50</v>
      </c>
      <c r="D46" s="81"/>
      <c r="E46" s="8" t="s">
        <v>46</v>
      </c>
      <c r="F46" s="77"/>
      <c r="G46" s="9">
        <f t="shared" si="0"/>
        <v>0</v>
      </c>
      <c r="H46" s="154"/>
      <c r="I46" s="9">
        <f t="shared" si="1"/>
        <v>0</v>
      </c>
      <c r="J46" s="41"/>
    </row>
    <row r="47" spans="1:10" ht="25.5">
      <c r="A47" s="7">
        <v>42</v>
      </c>
      <c r="B47" s="8" t="s">
        <v>614</v>
      </c>
      <c r="C47" s="81">
        <v>110</v>
      </c>
      <c r="D47" s="81"/>
      <c r="E47" s="8" t="s">
        <v>46</v>
      </c>
      <c r="F47" s="77"/>
      <c r="G47" s="9">
        <f t="shared" si="0"/>
        <v>0</v>
      </c>
      <c r="H47" s="153"/>
      <c r="I47" s="9">
        <f t="shared" si="1"/>
        <v>0</v>
      </c>
      <c r="J47" s="41"/>
    </row>
    <row r="48" spans="1:10">
      <c r="A48" s="7">
        <v>43</v>
      </c>
      <c r="B48" s="8" t="s">
        <v>587</v>
      </c>
      <c r="C48" s="8">
        <v>25</v>
      </c>
      <c r="D48" s="8"/>
      <c r="E48" s="8" t="s">
        <v>46</v>
      </c>
      <c r="F48" s="77"/>
      <c r="G48" s="9">
        <f t="shared" si="0"/>
        <v>0</v>
      </c>
      <c r="H48" s="154"/>
      <c r="I48" s="9">
        <f t="shared" si="1"/>
        <v>0</v>
      </c>
      <c r="J48" s="8"/>
    </row>
    <row r="49" spans="1:10" ht="25.5">
      <c r="A49" s="7">
        <v>44</v>
      </c>
      <c r="B49" s="8" t="s">
        <v>588</v>
      </c>
      <c r="C49" s="8">
        <v>2</v>
      </c>
      <c r="D49" s="8"/>
      <c r="E49" s="8" t="s">
        <v>46</v>
      </c>
      <c r="F49" s="77"/>
      <c r="G49" s="9">
        <f t="shared" si="0"/>
        <v>0</v>
      </c>
      <c r="H49" s="153"/>
      <c r="I49" s="9">
        <f t="shared" si="1"/>
        <v>0</v>
      </c>
      <c r="J49" s="8"/>
    </row>
    <row r="50" spans="1:10">
      <c r="A50" s="7">
        <v>45</v>
      </c>
      <c r="B50" s="8" t="s">
        <v>439</v>
      </c>
      <c r="C50" s="8">
        <v>130</v>
      </c>
      <c r="D50" s="8"/>
      <c r="E50" s="8" t="s">
        <v>46</v>
      </c>
      <c r="F50" s="77"/>
      <c r="G50" s="9">
        <f t="shared" si="0"/>
        <v>0</v>
      </c>
      <c r="H50" s="154"/>
      <c r="I50" s="9">
        <f t="shared" si="1"/>
        <v>0</v>
      </c>
      <c r="J50" s="8"/>
    </row>
    <row r="51" spans="1:10" ht="25.5">
      <c r="A51" s="7">
        <v>46</v>
      </c>
      <c r="B51" s="8" t="s">
        <v>440</v>
      </c>
      <c r="C51" s="8">
        <v>120</v>
      </c>
      <c r="D51" s="8"/>
      <c r="E51" s="8" t="s">
        <v>46</v>
      </c>
      <c r="F51" s="77"/>
      <c r="G51" s="9">
        <f t="shared" si="0"/>
        <v>0</v>
      </c>
      <c r="H51" s="153"/>
      <c r="I51" s="9">
        <f t="shared" si="1"/>
        <v>0</v>
      </c>
      <c r="J51" s="8"/>
    </row>
    <row r="52" spans="1:10" ht="25.5">
      <c r="A52" s="7">
        <v>47</v>
      </c>
      <c r="B52" s="8" t="s">
        <v>441</v>
      </c>
      <c r="C52" s="8">
        <v>1</v>
      </c>
      <c r="D52" s="8"/>
      <c r="E52" s="8" t="s">
        <v>46</v>
      </c>
      <c r="F52" s="77"/>
      <c r="G52" s="9">
        <f t="shared" si="0"/>
        <v>0</v>
      </c>
      <c r="H52" s="154"/>
      <c r="I52" s="9">
        <f t="shared" si="1"/>
        <v>0</v>
      </c>
      <c r="J52" s="8"/>
    </row>
    <row r="53" spans="1:10" ht="25.5">
      <c r="A53" s="7">
        <v>48</v>
      </c>
      <c r="B53" s="8" t="s">
        <v>442</v>
      </c>
      <c r="C53" s="8">
        <v>5</v>
      </c>
      <c r="D53" s="8"/>
      <c r="E53" s="8" t="s">
        <v>46</v>
      </c>
      <c r="F53" s="77"/>
      <c r="G53" s="9">
        <f t="shared" si="0"/>
        <v>0</v>
      </c>
      <c r="H53" s="153"/>
      <c r="I53" s="9">
        <f t="shared" si="1"/>
        <v>0</v>
      </c>
      <c r="J53" s="8"/>
    </row>
    <row r="54" spans="1:10" ht="25.5">
      <c r="A54" s="7">
        <v>49</v>
      </c>
      <c r="B54" s="8" t="s">
        <v>443</v>
      </c>
      <c r="C54" s="8">
        <v>150</v>
      </c>
      <c r="D54" s="8"/>
      <c r="E54" s="8" t="s">
        <v>46</v>
      </c>
      <c r="F54" s="77"/>
      <c r="G54" s="9">
        <f t="shared" si="0"/>
        <v>0</v>
      </c>
      <c r="H54" s="154"/>
      <c r="I54" s="9">
        <f t="shared" si="1"/>
        <v>0</v>
      </c>
      <c r="J54" s="8"/>
    </row>
    <row r="55" spans="1:10">
      <c r="A55" s="7">
        <v>50</v>
      </c>
      <c r="B55" s="8" t="s">
        <v>444</v>
      </c>
      <c r="C55" s="8">
        <v>20</v>
      </c>
      <c r="D55" s="8"/>
      <c r="E55" s="8" t="s">
        <v>46</v>
      </c>
      <c r="F55" s="77"/>
      <c r="G55" s="9">
        <f t="shared" si="0"/>
        <v>0</v>
      </c>
      <c r="H55" s="153"/>
      <c r="I55" s="9">
        <f t="shared" si="1"/>
        <v>0</v>
      </c>
      <c r="J55" s="8"/>
    </row>
    <row r="56" spans="1:10" ht="25.5">
      <c r="A56" s="7">
        <v>51</v>
      </c>
      <c r="B56" s="8" t="s">
        <v>621</v>
      </c>
      <c r="C56" s="8">
        <v>10</v>
      </c>
      <c r="D56" s="8"/>
      <c r="E56" s="8" t="s">
        <v>30</v>
      </c>
      <c r="F56" s="77"/>
      <c r="G56" s="9">
        <f t="shared" si="0"/>
        <v>0</v>
      </c>
      <c r="H56" s="154"/>
      <c r="I56" s="9">
        <f t="shared" si="1"/>
        <v>0</v>
      </c>
      <c r="J56" s="8"/>
    </row>
    <row r="57" spans="1:10">
      <c r="A57" s="7">
        <v>52</v>
      </c>
      <c r="B57" s="8" t="s">
        <v>445</v>
      </c>
      <c r="C57" s="8">
        <v>1</v>
      </c>
      <c r="D57" s="8"/>
      <c r="E57" s="8" t="s">
        <v>46</v>
      </c>
      <c r="F57" s="77"/>
      <c r="G57" s="9">
        <f t="shared" si="0"/>
        <v>0</v>
      </c>
      <c r="H57" s="153"/>
      <c r="I57" s="9">
        <f t="shared" si="1"/>
        <v>0</v>
      </c>
      <c r="J57" s="8"/>
    </row>
    <row r="58" spans="1:10" ht="63.75">
      <c r="A58" s="7">
        <v>53</v>
      </c>
      <c r="B58" s="8" t="s">
        <v>628</v>
      </c>
      <c r="C58" s="8">
        <v>850</v>
      </c>
      <c r="D58" s="8"/>
      <c r="E58" s="8" t="s">
        <v>46</v>
      </c>
      <c r="F58" s="77"/>
      <c r="G58" s="9">
        <f t="shared" si="0"/>
        <v>0</v>
      </c>
      <c r="H58" s="154"/>
      <c r="I58" s="9">
        <f t="shared" si="1"/>
        <v>0</v>
      </c>
      <c r="J58" s="8"/>
    </row>
    <row r="59" spans="1:10" ht="25.5">
      <c r="A59" s="7">
        <v>54</v>
      </c>
      <c r="B59" s="8" t="s">
        <v>446</v>
      </c>
      <c r="C59" s="8">
        <v>450</v>
      </c>
      <c r="D59" s="8"/>
      <c r="E59" s="8" t="s">
        <v>46</v>
      </c>
      <c r="F59" s="77"/>
      <c r="G59" s="9">
        <f t="shared" si="0"/>
        <v>0</v>
      </c>
      <c r="H59" s="153"/>
      <c r="I59" s="9">
        <f t="shared" si="1"/>
        <v>0</v>
      </c>
      <c r="J59" s="8"/>
    </row>
    <row r="60" spans="1:10">
      <c r="A60" s="7">
        <v>55</v>
      </c>
      <c r="B60" s="8" t="s">
        <v>447</v>
      </c>
      <c r="C60" s="8">
        <v>30</v>
      </c>
      <c r="D60" s="8"/>
      <c r="E60" s="8" t="s">
        <v>46</v>
      </c>
      <c r="F60" s="77"/>
      <c r="G60" s="9">
        <f t="shared" si="0"/>
        <v>0</v>
      </c>
      <c r="H60" s="154"/>
      <c r="I60" s="9">
        <f t="shared" si="1"/>
        <v>0</v>
      </c>
      <c r="J60" s="8"/>
    </row>
    <row r="61" spans="1:10">
      <c r="A61" s="7">
        <v>56</v>
      </c>
      <c r="B61" s="8" t="s">
        <v>448</v>
      </c>
      <c r="C61" s="8">
        <v>2</v>
      </c>
      <c r="D61" s="8"/>
      <c r="E61" s="8" t="s">
        <v>46</v>
      </c>
      <c r="F61" s="77"/>
      <c r="G61" s="9">
        <f t="shared" si="0"/>
        <v>0</v>
      </c>
      <c r="H61" s="153"/>
      <c r="I61" s="9">
        <f t="shared" si="1"/>
        <v>0</v>
      </c>
      <c r="J61" s="8"/>
    </row>
    <row r="62" spans="1:10">
      <c r="A62" s="7">
        <v>57</v>
      </c>
      <c r="B62" s="8" t="s">
        <v>449</v>
      </c>
      <c r="C62" s="8">
        <v>6</v>
      </c>
      <c r="D62" s="8"/>
      <c r="E62" s="8" t="s">
        <v>46</v>
      </c>
      <c r="F62" s="77"/>
      <c r="G62" s="9">
        <f t="shared" si="0"/>
        <v>0</v>
      </c>
      <c r="H62" s="154"/>
      <c r="I62" s="9">
        <f t="shared" si="1"/>
        <v>0</v>
      </c>
      <c r="J62" s="8"/>
    </row>
    <row r="63" spans="1:10">
      <c r="A63" s="7">
        <v>58</v>
      </c>
      <c r="B63" s="8" t="s">
        <v>568</v>
      </c>
      <c r="C63" s="8">
        <v>2</v>
      </c>
      <c r="D63" s="8"/>
      <c r="E63" s="8" t="s">
        <v>46</v>
      </c>
      <c r="F63" s="77"/>
      <c r="G63" s="9">
        <f t="shared" si="0"/>
        <v>0</v>
      </c>
      <c r="H63" s="153"/>
      <c r="I63" s="9">
        <f t="shared" si="1"/>
        <v>0</v>
      </c>
      <c r="J63" s="8"/>
    </row>
    <row r="64" spans="1:10" ht="25.5">
      <c r="A64" s="7">
        <v>59</v>
      </c>
      <c r="B64" s="8" t="s">
        <v>595</v>
      </c>
      <c r="C64" s="8">
        <v>280</v>
      </c>
      <c r="D64" s="8"/>
      <c r="E64" s="8" t="s">
        <v>46</v>
      </c>
      <c r="F64" s="77"/>
      <c r="G64" s="9">
        <f t="shared" si="0"/>
        <v>0</v>
      </c>
      <c r="H64" s="154"/>
      <c r="I64" s="9">
        <f t="shared" si="1"/>
        <v>0</v>
      </c>
      <c r="J64" s="8"/>
    </row>
    <row r="65" spans="1:10" ht="25.5">
      <c r="A65" s="7">
        <v>60</v>
      </c>
      <c r="B65" s="8" t="s">
        <v>450</v>
      </c>
      <c r="C65" s="8">
        <v>310</v>
      </c>
      <c r="D65" s="8"/>
      <c r="E65" s="8" t="s">
        <v>46</v>
      </c>
      <c r="F65" s="77"/>
      <c r="G65" s="9">
        <f t="shared" si="0"/>
        <v>0</v>
      </c>
      <c r="H65" s="153"/>
      <c r="I65" s="9">
        <f t="shared" si="1"/>
        <v>0</v>
      </c>
      <c r="J65" s="8"/>
    </row>
    <row r="66" spans="1:10" ht="25.5">
      <c r="A66" s="7">
        <v>61</v>
      </c>
      <c r="B66" s="8" t="s">
        <v>451</v>
      </c>
      <c r="C66" s="8">
        <v>20</v>
      </c>
      <c r="D66" s="8"/>
      <c r="E66" s="8" t="s">
        <v>30</v>
      </c>
      <c r="F66" s="77"/>
      <c r="G66" s="9">
        <f t="shared" si="0"/>
        <v>0</v>
      </c>
      <c r="H66" s="154"/>
      <c r="I66" s="9">
        <f t="shared" si="1"/>
        <v>0</v>
      </c>
      <c r="J66" s="8"/>
    </row>
    <row r="67" spans="1:10">
      <c r="A67" s="7">
        <v>62</v>
      </c>
      <c r="B67" s="8" t="s">
        <v>452</v>
      </c>
      <c r="C67" s="8">
        <v>2</v>
      </c>
      <c r="D67" s="8"/>
      <c r="E67" s="8" t="s">
        <v>46</v>
      </c>
      <c r="F67" s="77"/>
      <c r="G67" s="9">
        <f t="shared" si="0"/>
        <v>0</v>
      </c>
      <c r="H67" s="153"/>
      <c r="I67" s="9">
        <f t="shared" si="1"/>
        <v>0</v>
      </c>
      <c r="J67" s="8"/>
    </row>
    <row r="68" spans="1:10">
      <c r="A68" s="7">
        <v>63</v>
      </c>
      <c r="B68" s="8" t="s">
        <v>677</v>
      </c>
      <c r="C68" s="8">
        <v>2</v>
      </c>
      <c r="D68" s="8"/>
      <c r="E68" s="8" t="s">
        <v>30</v>
      </c>
      <c r="F68" s="77"/>
      <c r="G68" s="9">
        <f t="shared" si="0"/>
        <v>0</v>
      </c>
      <c r="H68" s="154"/>
      <c r="I68" s="9">
        <f t="shared" si="1"/>
        <v>0</v>
      </c>
      <c r="J68" s="8"/>
    </row>
    <row r="69" spans="1:10">
      <c r="A69" s="7">
        <v>64</v>
      </c>
      <c r="B69" s="8" t="s">
        <v>453</v>
      </c>
      <c r="C69" s="8">
        <v>2</v>
      </c>
      <c r="D69" s="8"/>
      <c r="E69" s="8" t="s">
        <v>46</v>
      </c>
      <c r="F69" s="77"/>
      <c r="G69" s="9">
        <f t="shared" si="0"/>
        <v>0</v>
      </c>
      <c r="H69" s="153"/>
      <c r="I69" s="9">
        <f t="shared" si="1"/>
        <v>0</v>
      </c>
      <c r="J69" s="8"/>
    </row>
    <row r="70" spans="1:10" ht="25.5">
      <c r="A70" s="7">
        <v>65</v>
      </c>
      <c r="B70" s="8" t="s">
        <v>454</v>
      </c>
      <c r="C70" s="8">
        <v>10</v>
      </c>
      <c r="D70" s="8"/>
      <c r="E70" s="8" t="s">
        <v>46</v>
      </c>
      <c r="F70" s="77"/>
      <c r="G70" s="9">
        <f t="shared" si="0"/>
        <v>0</v>
      </c>
      <c r="H70" s="154"/>
      <c r="I70" s="9">
        <f t="shared" si="1"/>
        <v>0</v>
      </c>
      <c r="J70" s="8"/>
    </row>
    <row r="71" spans="1:10" ht="25.5">
      <c r="A71" s="7">
        <v>66</v>
      </c>
      <c r="B71" s="8" t="s">
        <v>455</v>
      </c>
      <c r="C71" s="8">
        <v>150</v>
      </c>
      <c r="D71" s="8"/>
      <c r="E71" s="8" t="s">
        <v>46</v>
      </c>
      <c r="F71" s="77"/>
      <c r="G71" s="9">
        <f t="shared" ref="G71:G134" si="2">D71*F71</f>
        <v>0</v>
      </c>
      <c r="H71" s="153"/>
      <c r="I71" s="9">
        <f t="shared" ref="I71:I134" si="3">G71*(H71+1)</f>
        <v>0</v>
      </c>
      <c r="J71" s="8"/>
    </row>
    <row r="72" spans="1:10">
      <c r="A72" s="7">
        <v>67</v>
      </c>
      <c r="B72" s="8" t="s">
        <v>456</v>
      </c>
      <c r="C72" s="8">
        <v>80</v>
      </c>
      <c r="D72" s="8"/>
      <c r="E72" s="8" t="s">
        <v>46</v>
      </c>
      <c r="F72" s="77"/>
      <c r="G72" s="9">
        <f t="shared" si="2"/>
        <v>0</v>
      </c>
      <c r="H72" s="154"/>
      <c r="I72" s="9">
        <f t="shared" si="3"/>
        <v>0</v>
      </c>
      <c r="J72" s="8"/>
    </row>
    <row r="73" spans="1:10">
      <c r="A73" s="7">
        <v>68</v>
      </c>
      <c r="B73" s="8" t="s">
        <v>457</v>
      </c>
      <c r="C73" s="8">
        <v>95</v>
      </c>
      <c r="D73" s="8"/>
      <c r="E73" s="8" t="s">
        <v>46</v>
      </c>
      <c r="F73" s="77"/>
      <c r="G73" s="9">
        <f t="shared" si="2"/>
        <v>0</v>
      </c>
      <c r="H73" s="153"/>
      <c r="I73" s="9">
        <f t="shared" si="3"/>
        <v>0</v>
      </c>
      <c r="J73" s="8"/>
    </row>
    <row r="74" spans="1:10" ht="38.25">
      <c r="A74" s="7">
        <v>69</v>
      </c>
      <c r="B74" s="8" t="s">
        <v>622</v>
      </c>
      <c r="C74" s="8">
        <v>5</v>
      </c>
      <c r="D74" s="8"/>
      <c r="E74" s="8" t="s">
        <v>30</v>
      </c>
      <c r="F74" s="77"/>
      <c r="G74" s="9">
        <f t="shared" si="2"/>
        <v>0</v>
      </c>
      <c r="H74" s="154"/>
      <c r="I74" s="9">
        <f t="shared" si="3"/>
        <v>0</v>
      </c>
      <c r="J74" s="8"/>
    </row>
    <row r="75" spans="1:10">
      <c r="A75" s="7">
        <v>70</v>
      </c>
      <c r="B75" s="8" t="s">
        <v>596</v>
      </c>
      <c r="C75" s="8">
        <v>120</v>
      </c>
      <c r="D75" s="8"/>
      <c r="E75" s="8" t="s">
        <v>46</v>
      </c>
      <c r="F75" s="77"/>
      <c r="G75" s="9">
        <f t="shared" si="2"/>
        <v>0</v>
      </c>
      <c r="H75" s="153"/>
      <c r="I75" s="9">
        <f t="shared" si="3"/>
        <v>0</v>
      </c>
      <c r="J75" s="8"/>
    </row>
    <row r="76" spans="1:10">
      <c r="A76" s="7">
        <v>71</v>
      </c>
      <c r="B76" s="8" t="s">
        <v>597</v>
      </c>
      <c r="C76" s="8">
        <v>60</v>
      </c>
      <c r="D76" s="8"/>
      <c r="E76" s="8" t="s">
        <v>30</v>
      </c>
      <c r="F76" s="77"/>
      <c r="G76" s="9">
        <f t="shared" si="2"/>
        <v>0</v>
      </c>
      <c r="H76" s="154"/>
      <c r="I76" s="9">
        <f t="shared" si="3"/>
        <v>0</v>
      </c>
      <c r="J76" s="8"/>
    </row>
    <row r="77" spans="1:10" ht="25.5">
      <c r="A77" s="7">
        <v>72</v>
      </c>
      <c r="B77" s="8" t="s">
        <v>598</v>
      </c>
      <c r="C77" s="8">
        <v>80</v>
      </c>
      <c r="D77" s="8"/>
      <c r="E77" s="8" t="s">
        <v>46</v>
      </c>
      <c r="F77" s="77"/>
      <c r="G77" s="9">
        <f t="shared" si="2"/>
        <v>0</v>
      </c>
      <c r="H77" s="153"/>
      <c r="I77" s="9">
        <f t="shared" si="3"/>
        <v>0</v>
      </c>
      <c r="J77" s="8"/>
    </row>
    <row r="78" spans="1:10">
      <c r="A78" s="7">
        <v>73</v>
      </c>
      <c r="B78" s="8" t="s">
        <v>458</v>
      </c>
      <c r="C78" s="8">
        <v>10</v>
      </c>
      <c r="D78" s="8"/>
      <c r="E78" s="8" t="s">
        <v>46</v>
      </c>
      <c r="F78" s="77"/>
      <c r="G78" s="9">
        <f t="shared" si="2"/>
        <v>0</v>
      </c>
      <c r="H78" s="154"/>
      <c r="I78" s="9">
        <f t="shared" si="3"/>
        <v>0</v>
      </c>
      <c r="J78" s="8"/>
    </row>
    <row r="79" spans="1:10" ht="25.5">
      <c r="A79" s="7">
        <v>74</v>
      </c>
      <c r="B79" s="8" t="s">
        <v>459</v>
      </c>
      <c r="C79" s="8">
        <v>2</v>
      </c>
      <c r="D79" s="8"/>
      <c r="E79" s="8" t="s">
        <v>46</v>
      </c>
      <c r="F79" s="77"/>
      <c r="G79" s="9">
        <f t="shared" si="2"/>
        <v>0</v>
      </c>
      <c r="H79" s="153"/>
      <c r="I79" s="9">
        <f t="shared" si="3"/>
        <v>0</v>
      </c>
      <c r="J79" s="8"/>
    </row>
    <row r="80" spans="1:10" ht="25.5">
      <c r="A80" s="7">
        <v>75</v>
      </c>
      <c r="B80" s="8" t="s">
        <v>460</v>
      </c>
      <c r="C80" s="8">
        <v>2</v>
      </c>
      <c r="D80" s="8"/>
      <c r="E80" s="8" t="s">
        <v>46</v>
      </c>
      <c r="F80" s="77"/>
      <c r="G80" s="9">
        <f t="shared" si="2"/>
        <v>0</v>
      </c>
      <c r="H80" s="154"/>
      <c r="I80" s="9">
        <f t="shared" si="3"/>
        <v>0</v>
      </c>
      <c r="J80" s="8"/>
    </row>
    <row r="81" spans="1:10" ht="25.5">
      <c r="A81" s="7">
        <v>76</v>
      </c>
      <c r="B81" s="8" t="s">
        <v>461</v>
      </c>
      <c r="C81" s="8">
        <v>20</v>
      </c>
      <c r="D81" s="8"/>
      <c r="E81" s="8" t="s">
        <v>46</v>
      </c>
      <c r="F81" s="77"/>
      <c r="G81" s="9">
        <f t="shared" si="2"/>
        <v>0</v>
      </c>
      <c r="H81" s="153"/>
      <c r="I81" s="9">
        <f t="shared" si="3"/>
        <v>0</v>
      </c>
      <c r="J81" s="8"/>
    </row>
    <row r="82" spans="1:10" ht="25.5">
      <c r="A82" s="7">
        <v>77</v>
      </c>
      <c r="B82" s="8" t="s">
        <v>462</v>
      </c>
      <c r="C82" s="8">
        <v>2</v>
      </c>
      <c r="D82" s="8"/>
      <c r="E82" s="8" t="s">
        <v>46</v>
      </c>
      <c r="F82" s="77"/>
      <c r="G82" s="9">
        <f t="shared" si="2"/>
        <v>0</v>
      </c>
      <c r="H82" s="154"/>
      <c r="I82" s="9">
        <f t="shared" si="3"/>
        <v>0</v>
      </c>
      <c r="J82" s="8"/>
    </row>
    <row r="83" spans="1:10" ht="25.5">
      <c r="A83" s="7">
        <v>78</v>
      </c>
      <c r="B83" s="8" t="s">
        <v>463</v>
      </c>
      <c r="C83" s="8">
        <v>8</v>
      </c>
      <c r="D83" s="8"/>
      <c r="E83" s="8" t="s">
        <v>46</v>
      </c>
      <c r="F83" s="77"/>
      <c r="G83" s="9">
        <f t="shared" si="2"/>
        <v>0</v>
      </c>
      <c r="H83" s="153"/>
      <c r="I83" s="9">
        <f t="shared" si="3"/>
        <v>0</v>
      </c>
      <c r="J83" s="8"/>
    </row>
    <row r="84" spans="1:10" ht="25.5">
      <c r="A84" s="7">
        <v>79</v>
      </c>
      <c r="B84" s="8" t="s">
        <v>599</v>
      </c>
      <c r="C84" s="8">
        <v>5</v>
      </c>
      <c r="D84" s="8"/>
      <c r="E84" s="8" t="s">
        <v>46</v>
      </c>
      <c r="F84" s="77"/>
      <c r="G84" s="9">
        <f t="shared" si="2"/>
        <v>0</v>
      </c>
      <c r="H84" s="154"/>
      <c r="I84" s="9">
        <f t="shared" si="3"/>
        <v>0</v>
      </c>
      <c r="J84" s="8"/>
    </row>
    <row r="85" spans="1:10" ht="25.5">
      <c r="A85" s="7">
        <v>80</v>
      </c>
      <c r="B85" s="8" t="s">
        <v>600</v>
      </c>
      <c r="C85" s="8">
        <v>2</v>
      </c>
      <c r="D85" s="8"/>
      <c r="E85" s="8" t="s">
        <v>30</v>
      </c>
      <c r="F85" s="77"/>
      <c r="G85" s="9">
        <f t="shared" si="2"/>
        <v>0</v>
      </c>
      <c r="H85" s="153"/>
      <c r="I85" s="9">
        <f t="shared" si="3"/>
        <v>0</v>
      </c>
      <c r="J85" s="8"/>
    </row>
    <row r="86" spans="1:10" ht="25.5">
      <c r="A86" s="7">
        <v>81</v>
      </c>
      <c r="B86" s="8" t="s">
        <v>464</v>
      </c>
      <c r="C86" s="8">
        <v>20</v>
      </c>
      <c r="D86" s="8"/>
      <c r="E86" s="8" t="s">
        <v>46</v>
      </c>
      <c r="F86" s="77"/>
      <c r="G86" s="9">
        <f t="shared" si="2"/>
        <v>0</v>
      </c>
      <c r="H86" s="154"/>
      <c r="I86" s="9">
        <f t="shared" si="3"/>
        <v>0</v>
      </c>
      <c r="J86" s="8"/>
    </row>
    <row r="87" spans="1:10" ht="25.5">
      <c r="A87" s="7">
        <v>82</v>
      </c>
      <c r="B87" s="8" t="s">
        <v>465</v>
      </c>
      <c r="C87" s="8">
        <v>270</v>
      </c>
      <c r="D87" s="8"/>
      <c r="E87" s="8" t="s">
        <v>46</v>
      </c>
      <c r="F87" s="77"/>
      <c r="G87" s="9">
        <f t="shared" si="2"/>
        <v>0</v>
      </c>
      <c r="H87" s="153"/>
      <c r="I87" s="9">
        <f t="shared" si="3"/>
        <v>0</v>
      </c>
      <c r="J87" s="8"/>
    </row>
    <row r="88" spans="1:10">
      <c r="A88" s="7">
        <v>83</v>
      </c>
      <c r="B88" s="8" t="s">
        <v>466</v>
      </c>
      <c r="C88" s="8">
        <v>30</v>
      </c>
      <c r="D88" s="8"/>
      <c r="E88" s="8" t="s">
        <v>46</v>
      </c>
      <c r="F88" s="77"/>
      <c r="G88" s="9">
        <f t="shared" si="2"/>
        <v>0</v>
      </c>
      <c r="H88" s="154"/>
      <c r="I88" s="9">
        <f t="shared" si="3"/>
        <v>0</v>
      </c>
      <c r="J88" s="8"/>
    </row>
    <row r="89" spans="1:10" ht="25.5">
      <c r="A89" s="7">
        <v>84</v>
      </c>
      <c r="B89" s="8" t="s">
        <v>467</v>
      </c>
      <c r="C89" s="8">
        <v>25</v>
      </c>
      <c r="D89" s="8"/>
      <c r="E89" s="8" t="s">
        <v>46</v>
      </c>
      <c r="F89" s="77"/>
      <c r="G89" s="9">
        <f t="shared" si="2"/>
        <v>0</v>
      </c>
      <c r="H89" s="153"/>
      <c r="I89" s="9">
        <f t="shared" si="3"/>
        <v>0</v>
      </c>
      <c r="J89" s="8"/>
    </row>
    <row r="90" spans="1:10">
      <c r="A90" s="7">
        <v>85</v>
      </c>
      <c r="B90" s="8" t="s">
        <v>468</v>
      </c>
      <c r="C90" s="8">
        <v>5</v>
      </c>
      <c r="D90" s="8"/>
      <c r="E90" s="8" t="s">
        <v>46</v>
      </c>
      <c r="F90" s="77"/>
      <c r="G90" s="9">
        <f t="shared" si="2"/>
        <v>0</v>
      </c>
      <c r="H90" s="154"/>
      <c r="I90" s="9">
        <f t="shared" si="3"/>
        <v>0</v>
      </c>
      <c r="J90" s="8"/>
    </row>
    <row r="91" spans="1:10">
      <c r="A91" s="7">
        <v>86</v>
      </c>
      <c r="B91" s="8" t="s">
        <v>469</v>
      </c>
      <c r="C91" s="8">
        <v>1</v>
      </c>
      <c r="D91" s="8"/>
      <c r="E91" s="8" t="s">
        <v>46</v>
      </c>
      <c r="F91" s="77"/>
      <c r="G91" s="9">
        <f t="shared" si="2"/>
        <v>0</v>
      </c>
      <c r="H91" s="153"/>
      <c r="I91" s="9">
        <f t="shared" si="3"/>
        <v>0</v>
      </c>
      <c r="J91" s="8"/>
    </row>
    <row r="92" spans="1:10">
      <c r="A92" s="7">
        <v>87</v>
      </c>
      <c r="B92" s="8" t="s">
        <v>470</v>
      </c>
      <c r="C92" s="8">
        <v>1</v>
      </c>
      <c r="D92" s="8"/>
      <c r="E92" s="8" t="s">
        <v>46</v>
      </c>
      <c r="F92" s="77"/>
      <c r="G92" s="9">
        <f t="shared" si="2"/>
        <v>0</v>
      </c>
      <c r="H92" s="154"/>
      <c r="I92" s="9">
        <f t="shared" si="3"/>
        <v>0</v>
      </c>
      <c r="J92" s="8"/>
    </row>
    <row r="93" spans="1:10" ht="25.5">
      <c r="A93" s="7">
        <v>88</v>
      </c>
      <c r="B93" s="8" t="s">
        <v>471</v>
      </c>
      <c r="C93" s="8">
        <v>12</v>
      </c>
      <c r="D93" s="8"/>
      <c r="E93" s="8" t="s">
        <v>46</v>
      </c>
      <c r="F93" s="77"/>
      <c r="G93" s="9">
        <f t="shared" si="2"/>
        <v>0</v>
      </c>
      <c r="H93" s="153"/>
      <c r="I93" s="9">
        <f t="shared" si="3"/>
        <v>0</v>
      </c>
      <c r="J93" s="8"/>
    </row>
    <row r="94" spans="1:10">
      <c r="A94" s="7">
        <v>89</v>
      </c>
      <c r="B94" s="8" t="s">
        <v>473</v>
      </c>
      <c r="C94" s="8">
        <v>80</v>
      </c>
      <c r="D94" s="8"/>
      <c r="E94" s="8" t="s">
        <v>46</v>
      </c>
      <c r="F94" s="77"/>
      <c r="G94" s="9">
        <f t="shared" si="2"/>
        <v>0</v>
      </c>
      <c r="H94" s="154"/>
      <c r="I94" s="9">
        <f t="shared" si="3"/>
        <v>0</v>
      </c>
      <c r="J94" s="8"/>
    </row>
    <row r="95" spans="1:10">
      <c r="A95" s="7">
        <v>90</v>
      </c>
      <c r="B95" s="8" t="s">
        <v>474</v>
      </c>
      <c r="C95" s="8">
        <v>1</v>
      </c>
      <c r="D95" s="8"/>
      <c r="E95" s="8" t="s">
        <v>46</v>
      </c>
      <c r="F95" s="77"/>
      <c r="G95" s="9">
        <f t="shared" si="2"/>
        <v>0</v>
      </c>
      <c r="H95" s="153"/>
      <c r="I95" s="9">
        <f t="shared" si="3"/>
        <v>0</v>
      </c>
      <c r="J95" s="8"/>
    </row>
    <row r="96" spans="1:10">
      <c r="A96" s="7">
        <v>91</v>
      </c>
      <c r="B96" s="40" t="s">
        <v>475</v>
      </c>
      <c r="C96" s="22">
        <v>1</v>
      </c>
      <c r="D96" s="40"/>
      <c r="E96" s="40" t="s">
        <v>46</v>
      </c>
      <c r="F96" s="77"/>
      <c r="G96" s="9">
        <f t="shared" si="2"/>
        <v>0</v>
      </c>
      <c r="H96" s="154"/>
      <c r="I96" s="9">
        <f t="shared" si="3"/>
        <v>0</v>
      </c>
      <c r="J96" s="40"/>
    </row>
    <row r="97" spans="1:10">
      <c r="A97" s="7">
        <v>92</v>
      </c>
      <c r="B97" s="8" t="s">
        <v>476</v>
      </c>
      <c r="C97" s="8">
        <v>15</v>
      </c>
      <c r="D97" s="8"/>
      <c r="E97" s="8" t="s">
        <v>46</v>
      </c>
      <c r="F97" s="77"/>
      <c r="G97" s="9">
        <f t="shared" si="2"/>
        <v>0</v>
      </c>
      <c r="H97" s="153"/>
      <c r="I97" s="9">
        <f t="shared" si="3"/>
        <v>0</v>
      </c>
      <c r="J97" s="8"/>
    </row>
    <row r="98" spans="1:10" ht="25.5">
      <c r="A98" s="7">
        <v>93</v>
      </c>
      <c r="B98" s="8" t="s">
        <v>601</v>
      </c>
      <c r="C98" s="8">
        <v>100</v>
      </c>
      <c r="D98" s="8"/>
      <c r="E98" s="8" t="s">
        <v>46</v>
      </c>
      <c r="F98" s="77"/>
      <c r="G98" s="9">
        <f t="shared" si="2"/>
        <v>0</v>
      </c>
      <c r="H98" s="153"/>
      <c r="I98" s="9">
        <f t="shared" si="3"/>
        <v>0</v>
      </c>
      <c r="J98" s="8"/>
    </row>
    <row r="99" spans="1:10" ht="25.5">
      <c r="A99" s="7">
        <v>94</v>
      </c>
      <c r="B99" s="8" t="s">
        <v>477</v>
      </c>
      <c r="C99" s="8">
        <v>35</v>
      </c>
      <c r="D99" s="8"/>
      <c r="E99" s="8" t="s">
        <v>46</v>
      </c>
      <c r="F99" s="77"/>
      <c r="G99" s="9">
        <f t="shared" si="2"/>
        <v>0</v>
      </c>
      <c r="H99" s="153"/>
      <c r="I99" s="9">
        <f t="shared" si="3"/>
        <v>0</v>
      </c>
      <c r="J99" s="8"/>
    </row>
    <row r="100" spans="1:10" ht="25.5">
      <c r="A100" s="7">
        <v>95</v>
      </c>
      <c r="B100" s="8" t="s">
        <v>478</v>
      </c>
      <c r="C100" s="8">
        <v>160</v>
      </c>
      <c r="D100" s="8"/>
      <c r="E100" s="8" t="s">
        <v>46</v>
      </c>
      <c r="F100" s="77"/>
      <c r="G100" s="9">
        <f t="shared" si="2"/>
        <v>0</v>
      </c>
      <c r="H100" s="153"/>
      <c r="I100" s="9">
        <f t="shared" si="3"/>
        <v>0</v>
      </c>
      <c r="J100" s="8"/>
    </row>
    <row r="101" spans="1:10">
      <c r="A101" s="7">
        <v>96</v>
      </c>
      <c r="B101" s="8" t="s">
        <v>479</v>
      </c>
      <c r="C101" s="8">
        <v>110</v>
      </c>
      <c r="D101" s="8"/>
      <c r="E101" s="8" t="s">
        <v>46</v>
      </c>
      <c r="F101" s="77"/>
      <c r="G101" s="9">
        <f t="shared" si="2"/>
        <v>0</v>
      </c>
      <c r="H101" s="153"/>
      <c r="I101" s="9">
        <f t="shared" si="3"/>
        <v>0</v>
      </c>
      <c r="J101" s="8"/>
    </row>
    <row r="102" spans="1:10" ht="25.5">
      <c r="A102" s="7">
        <v>97</v>
      </c>
      <c r="B102" s="8" t="s">
        <v>480</v>
      </c>
      <c r="C102" s="8">
        <v>30</v>
      </c>
      <c r="D102" s="8"/>
      <c r="E102" s="8" t="s">
        <v>30</v>
      </c>
      <c r="F102" s="77"/>
      <c r="G102" s="9">
        <f t="shared" si="2"/>
        <v>0</v>
      </c>
      <c r="H102" s="153"/>
      <c r="I102" s="9">
        <f t="shared" si="3"/>
        <v>0</v>
      </c>
      <c r="J102" s="8"/>
    </row>
    <row r="103" spans="1:10" ht="25.5">
      <c r="A103" s="7">
        <v>98</v>
      </c>
      <c r="B103" s="8" t="s">
        <v>481</v>
      </c>
      <c r="C103" s="8">
        <v>50</v>
      </c>
      <c r="D103" s="8"/>
      <c r="E103" s="8" t="s">
        <v>30</v>
      </c>
      <c r="F103" s="77"/>
      <c r="G103" s="9">
        <f t="shared" si="2"/>
        <v>0</v>
      </c>
      <c r="H103" s="153"/>
      <c r="I103" s="9">
        <f t="shared" si="3"/>
        <v>0</v>
      </c>
      <c r="J103" s="8"/>
    </row>
    <row r="104" spans="1:10" ht="25.5">
      <c r="A104" s="7">
        <v>99</v>
      </c>
      <c r="B104" s="8" t="s">
        <v>482</v>
      </c>
      <c r="C104" s="8">
        <v>25</v>
      </c>
      <c r="D104" s="8"/>
      <c r="E104" s="8" t="s">
        <v>30</v>
      </c>
      <c r="F104" s="77"/>
      <c r="G104" s="9">
        <f t="shared" si="2"/>
        <v>0</v>
      </c>
      <c r="H104" s="153"/>
      <c r="I104" s="9">
        <f t="shared" si="3"/>
        <v>0</v>
      </c>
      <c r="J104" s="8"/>
    </row>
    <row r="105" spans="1:10">
      <c r="A105" s="7">
        <v>100</v>
      </c>
      <c r="B105" s="8" t="s">
        <v>483</v>
      </c>
      <c r="C105" s="8">
        <v>10</v>
      </c>
      <c r="D105" s="8"/>
      <c r="E105" s="8" t="s">
        <v>46</v>
      </c>
      <c r="F105" s="77"/>
      <c r="G105" s="9">
        <f t="shared" si="2"/>
        <v>0</v>
      </c>
      <c r="H105" s="153"/>
      <c r="I105" s="9">
        <f t="shared" si="3"/>
        <v>0</v>
      </c>
      <c r="J105" s="8"/>
    </row>
    <row r="106" spans="1:10" ht="38.25">
      <c r="A106" s="7">
        <v>101</v>
      </c>
      <c r="B106" s="8" t="s">
        <v>484</v>
      </c>
      <c r="C106" s="8">
        <v>5</v>
      </c>
      <c r="D106" s="8"/>
      <c r="E106" s="8" t="s">
        <v>46</v>
      </c>
      <c r="F106" s="77"/>
      <c r="G106" s="9">
        <f t="shared" si="2"/>
        <v>0</v>
      </c>
      <c r="H106" s="153"/>
      <c r="I106" s="9">
        <f t="shared" si="3"/>
        <v>0</v>
      </c>
      <c r="J106" s="8"/>
    </row>
    <row r="107" spans="1:10" ht="38.25">
      <c r="A107" s="7">
        <v>102</v>
      </c>
      <c r="B107" s="8" t="s">
        <v>485</v>
      </c>
      <c r="C107" s="8">
        <v>50</v>
      </c>
      <c r="D107" s="8"/>
      <c r="E107" s="8" t="s">
        <v>46</v>
      </c>
      <c r="F107" s="77"/>
      <c r="G107" s="9">
        <f t="shared" si="2"/>
        <v>0</v>
      </c>
      <c r="H107" s="153"/>
      <c r="I107" s="9">
        <f t="shared" si="3"/>
        <v>0</v>
      </c>
      <c r="J107" s="8"/>
    </row>
    <row r="108" spans="1:10">
      <c r="A108" s="7">
        <v>103</v>
      </c>
      <c r="B108" s="8" t="s">
        <v>486</v>
      </c>
      <c r="C108" s="8">
        <v>60</v>
      </c>
      <c r="D108" s="8"/>
      <c r="E108" s="8" t="s">
        <v>46</v>
      </c>
      <c r="F108" s="77"/>
      <c r="G108" s="9">
        <f t="shared" si="2"/>
        <v>0</v>
      </c>
      <c r="H108" s="153"/>
      <c r="I108" s="9">
        <f t="shared" si="3"/>
        <v>0</v>
      </c>
      <c r="J108" s="8"/>
    </row>
    <row r="109" spans="1:10">
      <c r="A109" s="7">
        <v>104</v>
      </c>
      <c r="B109" s="8" t="s">
        <v>487</v>
      </c>
      <c r="C109" s="8">
        <v>65</v>
      </c>
      <c r="D109" s="8"/>
      <c r="E109" s="8" t="s">
        <v>46</v>
      </c>
      <c r="F109" s="77"/>
      <c r="G109" s="9">
        <f t="shared" si="2"/>
        <v>0</v>
      </c>
      <c r="H109" s="153"/>
      <c r="I109" s="9">
        <f t="shared" si="3"/>
        <v>0</v>
      </c>
      <c r="J109" s="8"/>
    </row>
    <row r="110" spans="1:10" ht="25.5">
      <c r="A110" s="7">
        <v>105</v>
      </c>
      <c r="B110" s="8" t="s">
        <v>488</v>
      </c>
      <c r="C110" s="8">
        <v>5</v>
      </c>
      <c r="D110" s="8"/>
      <c r="E110" s="8" t="s">
        <v>46</v>
      </c>
      <c r="F110" s="77"/>
      <c r="G110" s="9">
        <f t="shared" si="2"/>
        <v>0</v>
      </c>
      <c r="H110" s="153"/>
      <c r="I110" s="9">
        <f t="shared" si="3"/>
        <v>0</v>
      </c>
      <c r="J110" s="8"/>
    </row>
    <row r="111" spans="1:10" ht="25.5">
      <c r="A111" s="7">
        <v>106</v>
      </c>
      <c r="B111" s="8" t="s">
        <v>489</v>
      </c>
      <c r="C111" s="8">
        <v>120</v>
      </c>
      <c r="D111" s="8"/>
      <c r="E111" s="8" t="s">
        <v>46</v>
      </c>
      <c r="F111" s="77"/>
      <c r="G111" s="9">
        <f t="shared" si="2"/>
        <v>0</v>
      </c>
      <c r="H111" s="153"/>
      <c r="I111" s="9">
        <f t="shared" si="3"/>
        <v>0</v>
      </c>
      <c r="J111" s="8"/>
    </row>
    <row r="112" spans="1:10" ht="25.5">
      <c r="A112" s="7">
        <v>107</v>
      </c>
      <c r="B112" s="8" t="s">
        <v>490</v>
      </c>
      <c r="C112" s="8">
        <v>55</v>
      </c>
      <c r="D112" s="8"/>
      <c r="E112" s="8" t="s">
        <v>46</v>
      </c>
      <c r="F112" s="77"/>
      <c r="G112" s="9">
        <f t="shared" si="2"/>
        <v>0</v>
      </c>
      <c r="H112" s="153"/>
      <c r="I112" s="9">
        <f t="shared" si="3"/>
        <v>0</v>
      </c>
      <c r="J112" s="8"/>
    </row>
    <row r="113" spans="1:10">
      <c r="A113" s="7">
        <v>108</v>
      </c>
      <c r="B113" s="8" t="s">
        <v>491</v>
      </c>
      <c r="C113" s="8">
        <v>10</v>
      </c>
      <c r="D113" s="8"/>
      <c r="E113" s="8" t="s">
        <v>46</v>
      </c>
      <c r="F113" s="77"/>
      <c r="G113" s="9">
        <f t="shared" si="2"/>
        <v>0</v>
      </c>
      <c r="H113" s="153"/>
      <c r="I113" s="9">
        <f t="shared" si="3"/>
        <v>0</v>
      </c>
      <c r="J113" s="8"/>
    </row>
    <row r="114" spans="1:10" ht="25.5">
      <c r="A114" s="7">
        <v>109</v>
      </c>
      <c r="B114" s="8" t="s">
        <v>492</v>
      </c>
      <c r="C114" s="8">
        <v>100</v>
      </c>
      <c r="D114" s="8"/>
      <c r="E114" s="8" t="s">
        <v>46</v>
      </c>
      <c r="F114" s="77"/>
      <c r="G114" s="9">
        <f t="shared" si="2"/>
        <v>0</v>
      </c>
      <c r="H114" s="153"/>
      <c r="I114" s="9">
        <f t="shared" si="3"/>
        <v>0</v>
      </c>
      <c r="J114" s="8"/>
    </row>
    <row r="115" spans="1:10">
      <c r="A115" s="7">
        <v>110</v>
      </c>
      <c r="B115" s="8" t="s">
        <v>493</v>
      </c>
      <c r="C115" s="8">
        <v>55</v>
      </c>
      <c r="D115" s="8"/>
      <c r="E115" s="8" t="s">
        <v>46</v>
      </c>
      <c r="F115" s="77"/>
      <c r="G115" s="9">
        <f t="shared" si="2"/>
        <v>0</v>
      </c>
      <c r="H115" s="153"/>
      <c r="I115" s="9">
        <f t="shared" si="3"/>
        <v>0</v>
      </c>
      <c r="J115" s="8"/>
    </row>
    <row r="116" spans="1:10">
      <c r="A116" s="7">
        <v>111</v>
      </c>
      <c r="B116" s="8" t="s">
        <v>494</v>
      </c>
      <c r="C116" s="8">
        <v>120</v>
      </c>
      <c r="D116" s="8"/>
      <c r="E116" s="8" t="s">
        <v>46</v>
      </c>
      <c r="F116" s="77"/>
      <c r="G116" s="9">
        <f t="shared" si="2"/>
        <v>0</v>
      </c>
      <c r="H116" s="153"/>
      <c r="I116" s="9">
        <f t="shared" si="3"/>
        <v>0</v>
      </c>
      <c r="J116" s="8"/>
    </row>
    <row r="117" spans="1:10">
      <c r="A117" s="7">
        <v>112</v>
      </c>
      <c r="B117" s="8" t="s">
        <v>495</v>
      </c>
      <c r="C117" s="8">
        <v>1</v>
      </c>
      <c r="D117" s="8"/>
      <c r="E117" s="8" t="s">
        <v>46</v>
      </c>
      <c r="F117" s="77"/>
      <c r="G117" s="9">
        <f t="shared" si="2"/>
        <v>0</v>
      </c>
      <c r="H117" s="153"/>
      <c r="I117" s="9">
        <f t="shared" si="3"/>
        <v>0</v>
      </c>
      <c r="J117" s="8"/>
    </row>
    <row r="118" spans="1:10" ht="25.5">
      <c r="A118" s="7">
        <v>113</v>
      </c>
      <c r="B118" s="8" t="s">
        <v>496</v>
      </c>
      <c r="C118" s="8">
        <v>18</v>
      </c>
      <c r="D118" s="8"/>
      <c r="E118" s="8" t="s">
        <v>46</v>
      </c>
      <c r="F118" s="77"/>
      <c r="G118" s="9">
        <f t="shared" si="2"/>
        <v>0</v>
      </c>
      <c r="H118" s="153"/>
      <c r="I118" s="9">
        <f t="shared" si="3"/>
        <v>0</v>
      </c>
      <c r="J118" s="8"/>
    </row>
    <row r="119" spans="1:10">
      <c r="A119" s="7">
        <v>114</v>
      </c>
      <c r="B119" s="8" t="s">
        <v>497</v>
      </c>
      <c r="C119" s="8">
        <v>75</v>
      </c>
      <c r="D119" s="8"/>
      <c r="E119" s="8" t="s">
        <v>46</v>
      </c>
      <c r="F119" s="77"/>
      <c r="G119" s="9">
        <f t="shared" si="2"/>
        <v>0</v>
      </c>
      <c r="H119" s="153"/>
      <c r="I119" s="9">
        <f t="shared" si="3"/>
        <v>0</v>
      </c>
      <c r="J119" s="8"/>
    </row>
    <row r="120" spans="1:10">
      <c r="A120" s="7">
        <v>115</v>
      </c>
      <c r="B120" s="8" t="s">
        <v>498</v>
      </c>
      <c r="C120" s="8">
        <v>90</v>
      </c>
      <c r="D120" s="8"/>
      <c r="E120" s="8" t="s">
        <v>46</v>
      </c>
      <c r="F120" s="77"/>
      <c r="G120" s="9">
        <f t="shared" si="2"/>
        <v>0</v>
      </c>
      <c r="H120" s="153"/>
      <c r="I120" s="9">
        <f t="shared" si="3"/>
        <v>0</v>
      </c>
      <c r="J120" s="8"/>
    </row>
    <row r="121" spans="1:10">
      <c r="A121" s="7">
        <v>116</v>
      </c>
      <c r="B121" s="8" t="s">
        <v>499</v>
      </c>
      <c r="C121" s="8">
        <v>120</v>
      </c>
      <c r="D121" s="8"/>
      <c r="E121" s="8" t="s">
        <v>46</v>
      </c>
      <c r="F121" s="77"/>
      <c r="G121" s="9">
        <f t="shared" si="2"/>
        <v>0</v>
      </c>
      <c r="H121" s="153"/>
      <c r="I121" s="9">
        <f t="shared" si="3"/>
        <v>0</v>
      </c>
      <c r="J121" s="8"/>
    </row>
    <row r="122" spans="1:10">
      <c r="A122" s="7">
        <v>117</v>
      </c>
      <c r="B122" s="8" t="s">
        <v>500</v>
      </c>
      <c r="C122" s="8">
        <v>10</v>
      </c>
      <c r="D122" s="8"/>
      <c r="E122" s="8" t="s">
        <v>46</v>
      </c>
      <c r="F122" s="77"/>
      <c r="G122" s="9">
        <f t="shared" si="2"/>
        <v>0</v>
      </c>
      <c r="H122" s="153"/>
      <c r="I122" s="9">
        <f t="shared" si="3"/>
        <v>0</v>
      </c>
      <c r="J122" s="8"/>
    </row>
    <row r="123" spans="1:10" ht="25.5">
      <c r="A123" s="7">
        <v>118</v>
      </c>
      <c r="B123" s="8" t="s">
        <v>501</v>
      </c>
      <c r="C123" s="8">
        <v>450</v>
      </c>
      <c r="D123" s="8"/>
      <c r="E123" s="8" t="s">
        <v>46</v>
      </c>
      <c r="F123" s="77"/>
      <c r="G123" s="9">
        <f t="shared" si="2"/>
        <v>0</v>
      </c>
      <c r="H123" s="153"/>
      <c r="I123" s="9">
        <f t="shared" si="3"/>
        <v>0</v>
      </c>
      <c r="J123" s="8"/>
    </row>
    <row r="124" spans="1:10">
      <c r="A124" s="7">
        <v>119</v>
      </c>
      <c r="B124" s="8" t="s">
        <v>502</v>
      </c>
      <c r="C124" s="8">
        <v>1</v>
      </c>
      <c r="D124" s="8"/>
      <c r="E124" s="8" t="s">
        <v>46</v>
      </c>
      <c r="F124" s="77"/>
      <c r="G124" s="9">
        <f t="shared" si="2"/>
        <v>0</v>
      </c>
      <c r="H124" s="153"/>
      <c r="I124" s="9">
        <f t="shared" si="3"/>
        <v>0</v>
      </c>
      <c r="J124" s="8"/>
    </row>
    <row r="125" spans="1:10" ht="25.5">
      <c r="A125" s="7">
        <v>120</v>
      </c>
      <c r="B125" s="8" t="s">
        <v>503</v>
      </c>
      <c r="C125" s="8">
        <v>2</v>
      </c>
      <c r="D125" s="8"/>
      <c r="E125" s="8" t="s">
        <v>46</v>
      </c>
      <c r="F125" s="77"/>
      <c r="G125" s="9">
        <f t="shared" si="2"/>
        <v>0</v>
      </c>
      <c r="H125" s="153"/>
      <c r="I125" s="9">
        <f t="shared" si="3"/>
        <v>0</v>
      </c>
      <c r="J125" s="8"/>
    </row>
    <row r="126" spans="1:10">
      <c r="A126" s="7">
        <v>121</v>
      </c>
      <c r="B126" s="8" t="s">
        <v>504</v>
      </c>
      <c r="C126" s="8">
        <v>2</v>
      </c>
      <c r="D126" s="8"/>
      <c r="E126" s="40" t="s">
        <v>46</v>
      </c>
      <c r="F126" s="77"/>
      <c r="G126" s="9">
        <f t="shared" si="2"/>
        <v>0</v>
      </c>
      <c r="H126" s="153"/>
      <c r="I126" s="9">
        <f t="shared" si="3"/>
        <v>0</v>
      </c>
      <c r="J126" s="8"/>
    </row>
    <row r="127" spans="1:10" ht="25.5">
      <c r="A127" s="7">
        <v>122</v>
      </c>
      <c r="B127" s="8" t="s">
        <v>505</v>
      </c>
      <c r="C127" s="8">
        <v>2</v>
      </c>
      <c r="D127" s="8"/>
      <c r="E127" s="40" t="s">
        <v>46</v>
      </c>
      <c r="F127" s="77"/>
      <c r="G127" s="9">
        <f t="shared" si="2"/>
        <v>0</v>
      </c>
      <c r="H127" s="153"/>
      <c r="I127" s="9">
        <f t="shared" si="3"/>
        <v>0</v>
      </c>
      <c r="J127" s="8"/>
    </row>
    <row r="128" spans="1:10" ht="25.5">
      <c r="A128" s="7">
        <v>123</v>
      </c>
      <c r="B128" s="8" t="s">
        <v>506</v>
      </c>
      <c r="C128" s="8">
        <v>250</v>
      </c>
      <c r="D128" s="8"/>
      <c r="E128" s="8" t="s">
        <v>46</v>
      </c>
      <c r="F128" s="77"/>
      <c r="G128" s="9">
        <f t="shared" si="2"/>
        <v>0</v>
      </c>
      <c r="H128" s="153"/>
      <c r="I128" s="9">
        <f t="shared" si="3"/>
        <v>0</v>
      </c>
      <c r="J128" s="8"/>
    </row>
    <row r="129" spans="1:10">
      <c r="A129" s="7">
        <v>124</v>
      </c>
      <c r="B129" s="8" t="s">
        <v>507</v>
      </c>
      <c r="C129" s="8">
        <v>40</v>
      </c>
      <c r="D129" s="8"/>
      <c r="E129" s="8" t="s">
        <v>46</v>
      </c>
      <c r="F129" s="77"/>
      <c r="G129" s="9">
        <f t="shared" si="2"/>
        <v>0</v>
      </c>
      <c r="H129" s="153"/>
      <c r="I129" s="9">
        <f t="shared" si="3"/>
        <v>0</v>
      </c>
      <c r="J129" s="8"/>
    </row>
    <row r="130" spans="1:10" ht="38.25">
      <c r="A130" s="7">
        <v>125</v>
      </c>
      <c r="B130" s="8" t="s">
        <v>627</v>
      </c>
      <c r="C130" s="8">
        <v>20</v>
      </c>
      <c r="D130" s="8"/>
      <c r="E130" s="8" t="s">
        <v>30</v>
      </c>
      <c r="F130" s="77"/>
      <c r="G130" s="9">
        <f t="shared" si="2"/>
        <v>0</v>
      </c>
      <c r="H130" s="153"/>
      <c r="I130" s="9">
        <f t="shared" si="3"/>
        <v>0</v>
      </c>
      <c r="J130" s="8"/>
    </row>
    <row r="131" spans="1:10" ht="25.5">
      <c r="A131" s="7">
        <v>126</v>
      </c>
      <c r="B131" s="8" t="s">
        <v>508</v>
      </c>
      <c r="C131" s="8">
        <v>650</v>
      </c>
      <c r="D131" s="8"/>
      <c r="E131" s="8" t="s">
        <v>46</v>
      </c>
      <c r="F131" s="77"/>
      <c r="G131" s="9">
        <f t="shared" si="2"/>
        <v>0</v>
      </c>
      <c r="H131" s="153"/>
      <c r="I131" s="9">
        <f t="shared" si="3"/>
        <v>0</v>
      </c>
      <c r="J131" s="8"/>
    </row>
    <row r="132" spans="1:10">
      <c r="A132" s="7">
        <v>127</v>
      </c>
      <c r="B132" s="8" t="s">
        <v>509</v>
      </c>
      <c r="C132" s="8">
        <v>8</v>
      </c>
      <c r="D132" s="8"/>
      <c r="E132" s="8" t="s">
        <v>46</v>
      </c>
      <c r="F132" s="77"/>
      <c r="G132" s="9">
        <f t="shared" si="2"/>
        <v>0</v>
      </c>
      <c r="H132" s="153"/>
      <c r="I132" s="9">
        <f t="shared" si="3"/>
        <v>0</v>
      </c>
      <c r="J132" s="8"/>
    </row>
    <row r="133" spans="1:10" ht="25.5">
      <c r="A133" s="7">
        <v>128</v>
      </c>
      <c r="B133" s="8" t="s">
        <v>510</v>
      </c>
      <c r="C133" s="8">
        <v>20</v>
      </c>
      <c r="D133" s="8"/>
      <c r="E133" s="8" t="s">
        <v>46</v>
      </c>
      <c r="F133" s="77"/>
      <c r="G133" s="9">
        <f t="shared" si="2"/>
        <v>0</v>
      </c>
      <c r="H133" s="153"/>
      <c r="I133" s="9">
        <f t="shared" si="3"/>
        <v>0</v>
      </c>
      <c r="J133" s="8"/>
    </row>
    <row r="134" spans="1:10" ht="25.5">
      <c r="A134" s="7">
        <v>129</v>
      </c>
      <c r="B134" s="8" t="s">
        <v>602</v>
      </c>
      <c r="C134" s="8">
        <v>60</v>
      </c>
      <c r="D134" s="8"/>
      <c r="E134" s="8" t="s">
        <v>46</v>
      </c>
      <c r="F134" s="77"/>
      <c r="G134" s="9">
        <f t="shared" si="2"/>
        <v>0</v>
      </c>
      <c r="H134" s="153"/>
      <c r="I134" s="9">
        <f t="shared" si="3"/>
        <v>0</v>
      </c>
      <c r="J134" s="8"/>
    </row>
    <row r="135" spans="1:10" ht="25.5">
      <c r="A135" s="7">
        <v>130</v>
      </c>
      <c r="B135" s="8" t="s">
        <v>603</v>
      </c>
      <c r="C135" s="8">
        <v>60</v>
      </c>
      <c r="D135" s="8"/>
      <c r="E135" s="8" t="s">
        <v>30</v>
      </c>
      <c r="F135" s="77"/>
      <c r="G135" s="9">
        <f t="shared" ref="G135:G198" si="4">D135*F135</f>
        <v>0</v>
      </c>
      <c r="H135" s="153"/>
      <c r="I135" s="9">
        <f t="shared" ref="I135:I198" si="5">G135*(H135+1)</f>
        <v>0</v>
      </c>
      <c r="J135" s="8"/>
    </row>
    <row r="136" spans="1:10" ht="25.5">
      <c r="A136" s="7">
        <v>131</v>
      </c>
      <c r="B136" s="8" t="s">
        <v>511</v>
      </c>
      <c r="C136" s="8">
        <v>1</v>
      </c>
      <c r="D136" s="8"/>
      <c r="E136" s="40" t="s">
        <v>46</v>
      </c>
      <c r="F136" s="77"/>
      <c r="G136" s="9">
        <f t="shared" si="4"/>
        <v>0</v>
      </c>
      <c r="H136" s="153"/>
      <c r="I136" s="9">
        <f t="shared" si="5"/>
        <v>0</v>
      </c>
      <c r="J136" s="8"/>
    </row>
    <row r="137" spans="1:10" ht="25.5">
      <c r="A137" s="7">
        <v>132</v>
      </c>
      <c r="B137" s="8" t="s">
        <v>513</v>
      </c>
      <c r="C137" s="8">
        <v>1</v>
      </c>
      <c r="D137" s="8"/>
      <c r="E137" s="40" t="s">
        <v>46</v>
      </c>
      <c r="F137" s="77"/>
      <c r="G137" s="9">
        <f t="shared" si="4"/>
        <v>0</v>
      </c>
      <c r="H137" s="153"/>
      <c r="I137" s="9">
        <f t="shared" si="5"/>
        <v>0</v>
      </c>
      <c r="J137" s="8"/>
    </row>
    <row r="138" spans="1:10" ht="25.5">
      <c r="A138" s="7">
        <v>133</v>
      </c>
      <c r="B138" s="8" t="s">
        <v>512</v>
      </c>
      <c r="C138" s="8">
        <v>5</v>
      </c>
      <c r="D138" s="8"/>
      <c r="E138" s="40" t="s">
        <v>46</v>
      </c>
      <c r="F138" s="77"/>
      <c r="G138" s="9">
        <f t="shared" si="4"/>
        <v>0</v>
      </c>
      <c r="H138" s="153"/>
      <c r="I138" s="9">
        <f t="shared" si="5"/>
        <v>0</v>
      </c>
      <c r="J138" s="8"/>
    </row>
    <row r="139" spans="1:10" ht="25.5">
      <c r="A139" s="7">
        <v>134</v>
      </c>
      <c r="B139" s="8" t="s">
        <v>604</v>
      </c>
      <c r="C139" s="8">
        <v>1600</v>
      </c>
      <c r="D139" s="8"/>
      <c r="E139" s="8" t="s">
        <v>46</v>
      </c>
      <c r="F139" s="77"/>
      <c r="G139" s="9">
        <f t="shared" si="4"/>
        <v>0</v>
      </c>
      <c r="H139" s="153"/>
      <c r="I139" s="9">
        <f t="shared" si="5"/>
        <v>0</v>
      </c>
      <c r="J139" s="8"/>
    </row>
    <row r="140" spans="1:10" ht="25.5">
      <c r="A140" s="7">
        <v>135</v>
      </c>
      <c r="B140" s="8" t="s">
        <v>514</v>
      </c>
      <c r="C140" s="8">
        <v>100</v>
      </c>
      <c r="D140" s="8"/>
      <c r="E140" s="8" t="s">
        <v>46</v>
      </c>
      <c r="F140" s="77"/>
      <c r="G140" s="9">
        <f t="shared" si="4"/>
        <v>0</v>
      </c>
      <c r="H140" s="153"/>
      <c r="I140" s="9">
        <f t="shared" si="5"/>
        <v>0</v>
      </c>
      <c r="J140" s="8"/>
    </row>
    <row r="141" spans="1:10" ht="25.5">
      <c r="A141" s="7">
        <v>136</v>
      </c>
      <c r="B141" s="8" t="s">
        <v>515</v>
      </c>
      <c r="C141" s="8">
        <v>25</v>
      </c>
      <c r="D141" s="8"/>
      <c r="E141" s="8" t="s">
        <v>46</v>
      </c>
      <c r="F141" s="77"/>
      <c r="G141" s="9">
        <f t="shared" si="4"/>
        <v>0</v>
      </c>
      <c r="H141" s="153"/>
      <c r="I141" s="9">
        <f t="shared" si="5"/>
        <v>0</v>
      </c>
      <c r="J141" s="8"/>
    </row>
    <row r="142" spans="1:10" ht="25.5">
      <c r="A142" s="7">
        <v>137</v>
      </c>
      <c r="B142" s="8" t="s">
        <v>516</v>
      </c>
      <c r="C142" s="8">
        <v>2</v>
      </c>
      <c r="D142" s="8"/>
      <c r="E142" s="8" t="s">
        <v>30</v>
      </c>
      <c r="F142" s="77"/>
      <c r="G142" s="9">
        <f t="shared" si="4"/>
        <v>0</v>
      </c>
      <c r="H142" s="153"/>
      <c r="I142" s="9">
        <f t="shared" si="5"/>
        <v>0</v>
      </c>
      <c r="J142" s="8"/>
    </row>
    <row r="143" spans="1:10" ht="25.5">
      <c r="A143" s="7">
        <v>138</v>
      </c>
      <c r="B143" s="8" t="s">
        <v>517</v>
      </c>
      <c r="C143" s="8">
        <v>130</v>
      </c>
      <c r="D143" s="8"/>
      <c r="E143" s="8" t="s">
        <v>46</v>
      </c>
      <c r="F143" s="77"/>
      <c r="G143" s="9">
        <f t="shared" si="4"/>
        <v>0</v>
      </c>
      <c r="H143" s="153"/>
      <c r="I143" s="9">
        <f t="shared" si="5"/>
        <v>0</v>
      </c>
      <c r="J143" s="8"/>
    </row>
    <row r="144" spans="1:10" ht="25.5">
      <c r="A144" s="7">
        <v>139</v>
      </c>
      <c r="B144" s="8" t="s">
        <v>518</v>
      </c>
      <c r="C144" s="8">
        <v>30</v>
      </c>
      <c r="D144" s="8"/>
      <c r="E144" s="8" t="s">
        <v>46</v>
      </c>
      <c r="F144" s="77"/>
      <c r="G144" s="9">
        <f t="shared" si="4"/>
        <v>0</v>
      </c>
      <c r="H144" s="153"/>
      <c r="I144" s="9">
        <f t="shared" si="5"/>
        <v>0</v>
      </c>
      <c r="J144" s="8"/>
    </row>
    <row r="145" spans="1:10">
      <c r="A145" s="7">
        <v>140</v>
      </c>
      <c r="B145" s="8" t="s">
        <v>519</v>
      </c>
      <c r="C145" s="8">
        <v>25</v>
      </c>
      <c r="D145" s="8"/>
      <c r="E145" s="8" t="s">
        <v>30</v>
      </c>
      <c r="F145" s="77"/>
      <c r="G145" s="9">
        <f t="shared" si="4"/>
        <v>0</v>
      </c>
      <c r="H145" s="153"/>
      <c r="I145" s="9">
        <f t="shared" si="5"/>
        <v>0</v>
      </c>
      <c r="J145" s="8"/>
    </row>
    <row r="146" spans="1:10" ht="25.5">
      <c r="A146" s="7">
        <v>141</v>
      </c>
      <c r="B146" s="8" t="s">
        <v>520</v>
      </c>
      <c r="C146" s="8">
        <v>2</v>
      </c>
      <c r="D146" s="8"/>
      <c r="E146" s="40" t="s">
        <v>46</v>
      </c>
      <c r="F146" s="77"/>
      <c r="G146" s="9">
        <f t="shared" si="4"/>
        <v>0</v>
      </c>
      <c r="H146" s="153"/>
      <c r="I146" s="9">
        <f t="shared" si="5"/>
        <v>0</v>
      </c>
      <c r="J146" s="8"/>
    </row>
    <row r="147" spans="1:10">
      <c r="A147" s="7">
        <v>142</v>
      </c>
      <c r="B147" s="8" t="s">
        <v>521</v>
      </c>
      <c r="C147" s="8">
        <v>25</v>
      </c>
      <c r="D147" s="8"/>
      <c r="E147" s="8" t="s">
        <v>46</v>
      </c>
      <c r="F147" s="77"/>
      <c r="G147" s="9">
        <f t="shared" si="4"/>
        <v>0</v>
      </c>
      <c r="H147" s="153"/>
      <c r="I147" s="9">
        <f t="shared" si="5"/>
        <v>0</v>
      </c>
      <c r="J147" s="8"/>
    </row>
    <row r="148" spans="1:10" ht="25.5">
      <c r="A148" s="7">
        <v>143</v>
      </c>
      <c r="B148" s="8" t="s">
        <v>522</v>
      </c>
      <c r="C148" s="8">
        <v>2</v>
      </c>
      <c r="D148" s="8"/>
      <c r="E148" s="40" t="s">
        <v>46</v>
      </c>
      <c r="F148" s="77"/>
      <c r="G148" s="9">
        <f t="shared" si="4"/>
        <v>0</v>
      </c>
      <c r="H148" s="153"/>
      <c r="I148" s="9">
        <f t="shared" si="5"/>
        <v>0</v>
      </c>
      <c r="J148" s="8"/>
    </row>
    <row r="149" spans="1:10">
      <c r="A149" s="7">
        <v>144</v>
      </c>
      <c r="B149" s="8" t="s">
        <v>523</v>
      </c>
      <c r="C149" s="8">
        <v>35</v>
      </c>
      <c r="D149" s="8"/>
      <c r="E149" s="8" t="s">
        <v>46</v>
      </c>
      <c r="F149" s="77"/>
      <c r="G149" s="9">
        <f t="shared" si="4"/>
        <v>0</v>
      </c>
      <c r="H149" s="153"/>
      <c r="I149" s="9">
        <f t="shared" si="5"/>
        <v>0</v>
      </c>
      <c r="J149" s="8"/>
    </row>
    <row r="150" spans="1:10" ht="25.5">
      <c r="A150" s="7">
        <v>145</v>
      </c>
      <c r="B150" s="8" t="s">
        <v>525</v>
      </c>
      <c r="C150" s="8">
        <v>35</v>
      </c>
      <c r="D150" s="8"/>
      <c r="E150" s="8" t="s">
        <v>46</v>
      </c>
      <c r="F150" s="77"/>
      <c r="G150" s="9">
        <f t="shared" si="4"/>
        <v>0</v>
      </c>
      <c r="H150" s="153"/>
      <c r="I150" s="9">
        <f t="shared" si="5"/>
        <v>0</v>
      </c>
      <c r="J150" s="8"/>
    </row>
    <row r="151" spans="1:10" ht="25.5">
      <c r="A151" s="7">
        <v>146</v>
      </c>
      <c r="B151" s="8" t="s">
        <v>526</v>
      </c>
      <c r="C151" s="8">
        <v>25</v>
      </c>
      <c r="D151" s="8"/>
      <c r="E151" s="8" t="s">
        <v>46</v>
      </c>
      <c r="F151" s="77"/>
      <c r="G151" s="9">
        <f t="shared" si="4"/>
        <v>0</v>
      </c>
      <c r="H151" s="153"/>
      <c r="I151" s="9">
        <f t="shared" si="5"/>
        <v>0</v>
      </c>
      <c r="J151" s="8"/>
    </row>
    <row r="152" spans="1:10" ht="25.5">
      <c r="A152" s="7">
        <v>147</v>
      </c>
      <c r="B152" s="8" t="s">
        <v>527</v>
      </c>
      <c r="C152" s="8">
        <v>20</v>
      </c>
      <c r="D152" s="8"/>
      <c r="E152" s="8" t="s">
        <v>46</v>
      </c>
      <c r="F152" s="77"/>
      <c r="G152" s="9">
        <f t="shared" si="4"/>
        <v>0</v>
      </c>
      <c r="H152" s="153"/>
      <c r="I152" s="9">
        <f t="shared" si="5"/>
        <v>0</v>
      </c>
      <c r="J152" s="8"/>
    </row>
    <row r="153" spans="1:10" ht="25.5">
      <c r="A153" s="7">
        <v>148</v>
      </c>
      <c r="B153" s="8" t="s">
        <v>528</v>
      </c>
      <c r="C153" s="8">
        <v>2</v>
      </c>
      <c r="D153" s="8"/>
      <c r="E153" s="8" t="s">
        <v>46</v>
      </c>
      <c r="F153" s="77"/>
      <c r="G153" s="9">
        <f t="shared" si="4"/>
        <v>0</v>
      </c>
      <c r="H153" s="153"/>
      <c r="I153" s="9">
        <f t="shared" si="5"/>
        <v>0</v>
      </c>
      <c r="J153" s="8"/>
    </row>
    <row r="154" spans="1:10" ht="26.25">
      <c r="A154" s="7">
        <v>149</v>
      </c>
      <c r="B154" s="79" t="s">
        <v>616</v>
      </c>
      <c r="C154" s="81">
        <v>450</v>
      </c>
      <c r="D154" s="81"/>
      <c r="E154" s="8" t="s">
        <v>46</v>
      </c>
      <c r="F154" s="77"/>
      <c r="G154" s="9">
        <f t="shared" si="4"/>
        <v>0</v>
      </c>
      <c r="H154" s="153"/>
      <c r="I154" s="9">
        <f t="shared" si="5"/>
        <v>0</v>
      </c>
      <c r="J154" s="80"/>
    </row>
    <row r="155" spans="1:10" ht="25.5">
      <c r="A155" s="7">
        <v>150</v>
      </c>
      <c r="B155" s="41" t="s">
        <v>617</v>
      </c>
      <c r="C155" s="81">
        <v>50</v>
      </c>
      <c r="D155" s="81"/>
      <c r="E155" s="8" t="s">
        <v>46</v>
      </c>
      <c r="F155" s="77"/>
      <c r="G155" s="9">
        <f t="shared" si="4"/>
        <v>0</v>
      </c>
      <c r="H155" s="153"/>
      <c r="I155" s="9">
        <f t="shared" si="5"/>
        <v>0</v>
      </c>
      <c r="J155" s="41"/>
    </row>
    <row r="156" spans="1:10">
      <c r="A156" s="7">
        <v>151</v>
      </c>
      <c r="B156" s="8" t="s">
        <v>529</v>
      </c>
      <c r="C156" s="8">
        <v>2</v>
      </c>
      <c r="D156" s="8"/>
      <c r="E156" s="8" t="s">
        <v>46</v>
      </c>
      <c r="F156" s="77"/>
      <c r="G156" s="9">
        <f t="shared" si="4"/>
        <v>0</v>
      </c>
      <c r="H156" s="153"/>
      <c r="I156" s="9">
        <f t="shared" si="5"/>
        <v>0</v>
      </c>
      <c r="J156" s="8"/>
    </row>
    <row r="157" spans="1:10">
      <c r="A157" s="7">
        <v>152</v>
      </c>
      <c r="B157" s="8" t="s">
        <v>530</v>
      </c>
      <c r="C157" s="8">
        <v>15</v>
      </c>
      <c r="D157" s="8"/>
      <c r="E157" s="8" t="s">
        <v>46</v>
      </c>
      <c r="F157" s="77"/>
      <c r="G157" s="9">
        <f t="shared" si="4"/>
        <v>0</v>
      </c>
      <c r="H157" s="153"/>
      <c r="I157" s="9">
        <f t="shared" si="5"/>
        <v>0</v>
      </c>
      <c r="J157" s="8"/>
    </row>
    <row r="158" spans="1:10">
      <c r="A158" s="7">
        <v>153</v>
      </c>
      <c r="B158" s="8" t="s">
        <v>531</v>
      </c>
      <c r="C158" s="8">
        <v>10</v>
      </c>
      <c r="D158" s="8"/>
      <c r="E158" s="8" t="s">
        <v>46</v>
      </c>
      <c r="F158" s="77"/>
      <c r="G158" s="9">
        <f t="shared" si="4"/>
        <v>0</v>
      </c>
      <c r="H158" s="153"/>
      <c r="I158" s="9">
        <f t="shared" si="5"/>
        <v>0</v>
      </c>
      <c r="J158" s="8"/>
    </row>
    <row r="159" spans="1:10" ht="25.5">
      <c r="A159" s="7">
        <v>154</v>
      </c>
      <c r="B159" s="8" t="s">
        <v>532</v>
      </c>
      <c r="C159" s="8">
        <v>2</v>
      </c>
      <c r="D159" s="8"/>
      <c r="E159" s="8" t="s">
        <v>46</v>
      </c>
      <c r="F159" s="77"/>
      <c r="G159" s="9">
        <f t="shared" si="4"/>
        <v>0</v>
      </c>
      <c r="H159" s="153"/>
      <c r="I159" s="9">
        <f t="shared" si="5"/>
        <v>0</v>
      </c>
      <c r="J159" s="8"/>
    </row>
    <row r="160" spans="1:10" ht="25.5">
      <c r="A160" s="7">
        <v>155</v>
      </c>
      <c r="B160" s="8" t="s">
        <v>533</v>
      </c>
      <c r="C160" s="8">
        <v>5</v>
      </c>
      <c r="D160" s="8"/>
      <c r="E160" s="8" t="s">
        <v>46</v>
      </c>
      <c r="F160" s="77"/>
      <c r="G160" s="9">
        <f t="shared" si="4"/>
        <v>0</v>
      </c>
      <c r="H160" s="153"/>
      <c r="I160" s="9">
        <f t="shared" si="5"/>
        <v>0</v>
      </c>
      <c r="J160" s="8"/>
    </row>
    <row r="161" spans="1:10" ht="25.5">
      <c r="A161" s="7">
        <v>156</v>
      </c>
      <c r="B161" s="8" t="s">
        <v>534</v>
      </c>
      <c r="C161" s="8">
        <v>1</v>
      </c>
      <c r="D161" s="8"/>
      <c r="E161" s="8" t="s">
        <v>46</v>
      </c>
      <c r="F161" s="77"/>
      <c r="G161" s="9">
        <f t="shared" si="4"/>
        <v>0</v>
      </c>
      <c r="H161" s="153"/>
      <c r="I161" s="9">
        <f t="shared" si="5"/>
        <v>0</v>
      </c>
      <c r="J161" s="8"/>
    </row>
    <row r="162" spans="1:10">
      <c r="A162" s="7">
        <v>157</v>
      </c>
      <c r="B162" s="8" t="s">
        <v>535</v>
      </c>
      <c r="C162" s="8">
        <v>16</v>
      </c>
      <c r="D162" s="8"/>
      <c r="E162" s="8" t="s">
        <v>46</v>
      </c>
      <c r="F162" s="77"/>
      <c r="G162" s="9">
        <f t="shared" si="4"/>
        <v>0</v>
      </c>
      <c r="H162" s="153"/>
      <c r="I162" s="9">
        <f t="shared" si="5"/>
        <v>0</v>
      </c>
      <c r="J162" s="8"/>
    </row>
    <row r="163" spans="1:10">
      <c r="A163" s="7">
        <v>158</v>
      </c>
      <c r="B163" s="8" t="s">
        <v>536</v>
      </c>
      <c r="C163" s="8">
        <v>50</v>
      </c>
      <c r="D163" s="8"/>
      <c r="E163" s="8" t="s">
        <v>46</v>
      </c>
      <c r="F163" s="77"/>
      <c r="G163" s="9">
        <f t="shared" si="4"/>
        <v>0</v>
      </c>
      <c r="H163" s="153"/>
      <c r="I163" s="9">
        <f t="shared" si="5"/>
        <v>0</v>
      </c>
      <c r="J163" s="8"/>
    </row>
    <row r="164" spans="1:10">
      <c r="A164" s="7">
        <v>159</v>
      </c>
      <c r="B164" s="8" t="s">
        <v>537</v>
      </c>
      <c r="C164" s="8">
        <v>15</v>
      </c>
      <c r="D164" s="8"/>
      <c r="E164" s="8" t="s">
        <v>46</v>
      </c>
      <c r="F164" s="77"/>
      <c r="G164" s="9">
        <f t="shared" si="4"/>
        <v>0</v>
      </c>
      <c r="H164" s="153"/>
      <c r="I164" s="9">
        <f t="shared" si="5"/>
        <v>0</v>
      </c>
      <c r="J164" s="8"/>
    </row>
    <row r="165" spans="1:10" ht="25.5">
      <c r="A165" s="7">
        <v>160</v>
      </c>
      <c r="B165" s="8" t="s">
        <v>538</v>
      </c>
      <c r="C165" s="8">
        <v>1</v>
      </c>
      <c r="D165" s="8"/>
      <c r="E165" s="8" t="s">
        <v>46</v>
      </c>
      <c r="F165" s="77"/>
      <c r="G165" s="9">
        <f t="shared" si="4"/>
        <v>0</v>
      </c>
      <c r="H165" s="153"/>
      <c r="I165" s="9">
        <f t="shared" si="5"/>
        <v>0</v>
      </c>
      <c r="J165" s="8"/>
    </row>
    <row r="166" spans="1:10" ht="25.5">
      <c r="A166" s="7">
        <v>161</v>
      </c>
      <c r="B166" s="8" t="s">
        <v>539</v>
      </c>
      <c r="C166" s="8">
        <v>6</v>
      </c>
      <c r="D166" s="8"/>
      <c r="E166" s="8" t="s">
        <v>46</v>
      </c>
      <c r="F166" s="77"/>
      <c r="G166" s="9">
        <f t="shared" si="4"/>
        <v>0</v>
      </c>
      <c r="H166" s="153"/>
      <c r="I166" s="9">
        <f t="shared" si="5"/>
        <v>0</v>
      </c>
      <c r="J166" s="8"/>
    </row>
    <row r="167" spans="1:10">
      <c r="A167" s="7">
        <v>162</v>
      </c>
      <c r="B167" s="8" t="s">
        <v>540</v>
      </c>
      <c r="C167" s="8">
        <v>1</v>
      </c>
      <c r="D167" s="8"/>
      <c r="E167" s="8" t="s">
        <v>30</v>
      </c>
      <c r="F167" s="77"/>
      <c r="G167" s="9">
        <f t="shared" si="4"/>
        <v>0</v>
      </c>
      <c r="H167" s="153"/>
      <c r="I167" s="9">
        <f t="shared" si="5"/>
        <v>0</v>
      </c>
      <c r="J167" s="8"/>
    </row>
    <row r="168" spans="1:10">
      <c r="A168" s="7">
        <v>163</v>
      </c>
      <c r="B168" s="8" t="s">
        <v>542</v>
      </c>
      <c r="C168" s="8">
        <v>1</v>
      </c>
      <c r="D168" s="8"/>
      <c r="E168" s="8" t="s">
        <v>30</v>
      </c>
      <c r="F168" s="77"/>
      <c r="G168" s="9">
        <f t="shared" si="4"/>
        <v>0</v>
      </c>
      <c r="H168" s="153"/>
      <c r="I168" s="9">
        <f t="shared" si="5"/>
        <v>0</v>
      </c>
      <c r="J168" s="8"/>
    </row>
    <row r="169" spans="1:10" ht="25.5">
      <c r="A169" s="7">
        <v>164</v>
      </c>
      <c r="B169" s="8" t="s">
        <v>543</v>
      </c>
      <c r="C169" s="8">
        <v>1</v>
      </c>
      <c r="D169" s="8"/>
      <c r="E169" s="8" t="s">
        <v>46</v>
      </c>
      <c r="F169" s="77"/>
      <c r="G169" s="9">
        <f t="shared" si="4"/>
        <v>0</v>
      </c>
      <c r="H169" s="153"/>
      <c r="I169" s="9">
        <f t="shared" si="5"/>
        <v>0</v>
      </c>
      <c r="J169" s="8"/>
    </row>
    <row r="170" spans="1:10">
      <c r="A170" s="7">
        <v>165</v>
      </c>
      <c r="B170" s="8" t="s">
        <v>544</v>
      </c>
      <c r="C170" s="8">
        <v>10</v>
      </c>
      <c r="D170" s="8"/>
      <c r="E170" s="8" t="s">
        <v>46</v>
      </c>
      <c r="F170" s="77"/>
      <c r="G170" s="9">
        <f t="shared" si="4"/>
        <v>0</v>
      </c>
      <c r="H170" s="153"/>
      <c r="I170" s="9">
        <f t="shared" si="5"/>
        <v>0</v>
      </c>
      <c r="J170" s="8"/>
    </row>
    <row r="171" spans="1:10" ht="25.5">
      <c r="A171" s="7">
        <v>166</v>
      </c>
      <c r="B171" s="8" t="s">
        <v>545</v>
      </c>
      <c r="C171" s="8">
        <v>1</v>
      </c>
      <c r="D171" s="8"/>
      <c r="E171" s="8" t="s">
        <v>46</v>
      </c>
      <c r="F171" s="77"/>
      <c r="G171" s="9">
        <f t="shared" si="4"/>
        <v>0</v>
      </c>
      <c r="H171" s="153"/>
      <c r="I171" s="9">
        <f t="shared" si="5"/>
        <v>0</v>
      </c>
      <c r="J171" s="8"/>
    </row>
    <row r="172" spans="1:10" ht="25.5">
      <c r="A172" s="7">
        <v>167</v>
      </c>
      <c r="B172" s="8" t="s">
        <v>546</v>
      </c>
      <c r="C172" s="8">
        <v>1</v>
      </c>
      <c r="D172" s="8"/>
      <c r="E172" s="8" t="s">
        <v>46</v>
      </c>
      <c r="F172" s="77"/>
      <c r="G172" s="9">
        <f t="shared" si="4"/>
        <v>0</v>
      </c>
      <c r="H172" s="153"/>
      <c r="I172" s="9">
        <f t="shared" si="5"/>
        <v>0</v>
      </c>
      <c r="J172" s="8"/>
    </row>
    <row r="173" spans="1:10">
      <c r="A173" s="7">
        <v>168</v>
      </c>
      <c r="B173" s="8" t="s">
        <v>547</v>
      </c>
      <c r="C173" s="8">
        <v>2</v>
      </c>
      <c r="D173" s="8"/>
      <c r="E173" s="8" t="s">
        <v>46</v>
      </c>
      <c r="F173" s="77"/>
      <c r="G173" s="9">
        <f t="shared" si="4"/>
        <v>0</v>
      </c>
      <c r="H173" s="153"/>
      <c r="I173" s="9">
        <f t="shared" si="5"/>
        <v>0</v>
      </c>
      <c r="J173" s="8"/>
    </row>
    <row r="174" spans="1:10" ht="25.5">
      <c r="A174" s="7">
        <v>169</v>
      </c>
      <c r="B174" s="8" t="s">
        <v>623</v>
      </c>
      <c r="C174" s="8">
        <v>90</v>
      </c>
      <c r="D174" s="8"/>
      <c r="E174" s="8" t="s">
        <v>30</v>
      </c>
      <c r="F174" s="77"/>
      <c r="G174" s="9">
        <f t="shared" si="4"/>
        <v>0</v>
      </c>
      <c r="H174" s="153"/>
      <c r="I174" s="9">
        <f t="shared" si="5"/>
        <v>0</v>
      </c>
      <c r="J174" s="8"/>
    </row>
    <row r="175" spans="1:10">
      <c r="A175" s="7">
        <v>170</v>
      </c>
      <c r="B175" s="8" t="s">
        <v>541</v>
      </c>
      <c r="C175" s="8">
        <v>12</v>
      </c>
      <c r="D175" s="8"/>
      <c r="E175" s="8" t="s">
        <v>30</v>
      </c>
      <c r="F175" s="77"/>
      <c r="G175" s="9">
        <f t="shared" si="4"/>
        <v>0</v>
      </c>
      <c r="H175" s="153"/>
      <c r="I175" s="9">
        <f t="shared" si="5"/>
        <v>0</v>
      </c>
      <c r="J175" s="8"/>
    </row>
    <row r="176" spans="1:10" ht="25.5">
      <c r="A176" s="7">
        <v>171</v>
      </c>
      <c r="B176" s="8" t="s">
        <v>674</v>
      </c>
      <c r="C176" s="8">
        <v>1</v>
      </c>
      <c r="D176" s="8"/>
      <c r="E176" s="8" t="s">
        <v>30</v>
      </c>
      <c r="F176" s="77"/>
      <c r="G176" s="9">
        <f t="shared" si="4"/>
        <v>0</v>
      </c>
      <c r="H176" s="153"/>
      <c r="I176" s="9">
        <f t="shared" si="5"/>
        <v>0</v>
      </c>
      <c r="J176" s="8"/>
    </row>
    <row r="177" spans="1:10" ht="25.5">
      <c r="A177" s="7">
        <v>172</v>
      </c>
      <c r="B177" s="8" t="s">
        <v>666</v>
      </c>
      <c r="C177" s="8">
        <v>5</v>
      </c>
      <c r="D177" s="8"/>
      <c r="E177" s="8" t="s">
        <v>30</v>
      </c>
      <c r="F177" s="77"/>
      <c r="G177" s="9">
        <f t="shared" si="4"/>
        <v>0</v>
      </c>
      <c r="H177" s="153"/>
      <c r="I177" s="9">
        <f t="shared" si="5"/>
        <v>0</v>
      </c>
      <c r="J177" s="8"/>
    </row>
    <row r="178" spans="1:10" ht="25.5">
      <c r="A178" s="7">
        <v>173</v>
      </c>
      <c r="B178" s="8" t="s">
        <v>667</v>
      </c>
      <c r="C178" s="8">
        <v>3</v>
      </c>
      <c r="D178" s="8"/>
      <c r="E178" s="8" t="s">
        <v>30</v>
      </c>
      <c r="F178" s="77"/>
      <c r="G178" s="9">
        <f t="shared" si="4"/>
        <v>0</v>
      </c>
      <c r="H178" s="153"/>
      <c r="I178" s="9">
        <f t="shared" si="5"/>
        <v>0</v>
      </c>
      <c r="J178" s="8"/>
    </row>
    <row r="179" spans="1:10" ht="25.5">
      <c r="A179" s="7">
        <v>174</v>
      </c>
      <c r="B179" s="8" t="s">
        <v>668</v>
      </c>
      <c r="C179" s="8">
        <v>2</v>
      </c>
      <c r="D179" s="8"/>
      <c r="E179" s="8" t="s">
        <v>30</v>
      </c>
      <c r="F179" s="77"/>
      <c r="G179" s="9">
        <f t="shared" si="4"/>
        <v>0</v>
      </c>
      <c r="H179" s="153"/>
      <c r="I179" s="9">
        <f t="shared" si="5"/>
        <v>0</v>
      </c>
      <c r="J179" s="8"/>
    </row>
    <row r="180" spans="1:10" ht="25.5">
      <c r="A180" s="7">
        <v>175</v>
      </c>
      <c r="B180" s="8" t="s">
        <v>670</v>
      </c>
      <c r="C180" s="8">
        <v>2</v>
      </c>
      <c r="D180" s="8"/>
      <c r="E180" s="8" t="s">
        <v>30</v>
      </c>
      <c r="F180" s="77"/>
      <c r="G180" s="9">
        <f t="shared" si="4"/>
        <v>0</v>
      </c>
      <c r="H180" s="153"/>
      <c r="I180" s="9">
        <f t="shared" si="5"/>
        <v>0</v>
      </c>
      <c r="J180" s="8"/>
    </row>
    <row r="181" spans="1:10" ht="25.5">
      <c r="A181" s="7">
        <v>176</v>
      </c>
      <c r="B181" s="8" t="s">
        <v>664</v>
      </c>
      <c r="C181" s="8">
        <v>4</v>
      </c>
      <c r="D181" s="8"/>
      <c r="E181" s="8" t="s">
        <v>46</v>
      </c>
      <c r="F181" s="77"/>
      <c r="G181" s="9">
        <f t="shared" si="4"/>
        <v>0</v>
      </c>
      <c r="H181" s="153"/>
      <c r="I181" s="9">
        <f t="shared" si="5"/>
        <v>0</v>
      </c>
      <c r="J181" s="8"/>
    </row>
    <row r="182" spans="1:10" ht="25.5">
      <c r="A182" s="7">
        <v>177</v>
      </c>
      <c r="B182" s="8" t="s">
        <v>671</v>
      </c>
      <c r="C182" s="8">
        <v>1</v>
      </c>
      <c r="D182" s="8"/>
      <c r="E182" s="8" t="s">
        <v>30</v>
      </c>
      <c r="F182" s="77"/>
      <c r="G182" s="9">
        <f t="shared" si="4"/>
        <v>0</v>
      </c>
      <c r="H182" s="153"/>
      <c r="I182" s="9">
        <f t="shared" si="5"/>
        <v>0</v>
      </c>
      <c r="J182" s="8"/>
    </row>
    <row r="183" spans="1:10" ht="25.5">
      <c r="A183" s="7">
        <v>178</v>
      </c>
      <c r="B183" s="8" t="s">
        <v>672</v>
      </c>
      <c r="C183" s="8">
        <v>2</v>
      </c>
      <c r="D183" s="8"/>
      <c r="E183" s="8" t="s">
        <v>30</v>
      </c>
      <c r="F183" s="77"/>
      <c r="G183" s="9">
        <f t="shared" si="4"/>
        <v>0</v>
      </c>
      <c r="H183" s="153"/>
      <c r="I183" s="9">
        <f t="shared" si="5"/>
        <v>0</v>
      </c>
      <c r="J183" s="8"/>
    </row>
    <row r="184" spans="1:10" ht="25.5">
      <c r="A184" s="7">
        <v>179</v>
      </c>
      <c r="B184" s="8" t="s">
        <v>673</v>
      </c>
      <c r="C184" s="8">
        <v>20</v>
      </c>
      <c r="D184" s="8"/>
      <c r="E184" s="8" t="s">
        <v>46</v>
      </c>
      <c r="F184" s="77"/>
      <c r="G184" s="9">
        <f t="shared" si="4"/>
        <v>0</v>
      </c>
      <c r="H184" s="153"/>
      <c r="I184" s="9">
        <f t="shared" si="5"/>
        <v>0</v>
      </c>
      <c r="J184" s="8"/>
    </row>
    <row r="185" spans="1:10" ht="25.5">
      <c r="A185" s="7">
        <v>180</v>
      </c>
      <c r="B185" s="8" t="s">
        <v>629</v>
      </c>
      <c r="C185" s="8">
        <v>6</v>
      </c>
      <c r="D185" s="8"/>
      <c r="E185" s="8" t="s">
        <v>30</v>
      </c>
      <c r="F185" s="77"/>
      <c r="G185" s="9">
        <f t="shared" si="4"/>
        <v>0</v>
      </c>
      <c r="H185" s="153"/>
      <c r="I185" s="9">
        <f t="shared" si="5"/>
        <v>0</v>
      </c>
      <c r="J185" s="8"/>
    </row>
    <row r="186" spans="1:10" ht="38.25">
      <c r="A186" s="7">
        <v>181</v>
      </c>
      <c r="B186" s="8" t="s">
        <v>665</v>
      </c>
      <c r="C186" s="8">
        <v>1</v>
      </c>
      <c r="D186" s="8"/>
      <c r="E186" s="8" t="s">
        <v>30</v>
      </c>
      <c r="F186" s="77"/>
      <c r="G186" s="9">
        <f t="shared" si="4"/>
        <v>0</v>
      </c>
      <c r="H186" s="153"/>
      <c r="I186" s="9">
        <f t="shared" si="5"/>
        <v>0</v>
      </c>
      <c r="J186" s="8"/>
    </row>
    <row r="187" spans="1:10" ht="38.25">
      <c r="A187" s="7">
        <v>182</v>
      </c>
      <c r="B187" s="8" t="s">
        <v>675</v>
      </c>
      <c r="C187" s="8">
        <v>1</v>
      </c>
      <c r="D187" s="8"/>
      <c r="E187" s="8" t="s">
        <v>30</v>
      </c>
      <c r="F187" s="77"/>
      <c r="G187" s="9">
        <f t="shared" si="4"/>
        <v>0</v>
      </c>
      <c r="H187" s="153"/>
      <c r="I187" s="9">
        <f t="shared" si="5"/>
        <v>0</v>
      </c>
      <c r="J187" s="8"/>
    </row>
    <row r="188" spans="1:10" ht="25.5">
      <c r="A188" s="7">
        <v>183</v>
      </c>
      <c r="B188" s="8" t="s">
        <v>676</v>
      </c>
      <c r="C188" s="8">
        <v>1</v>
      </c>
      <c r="D188" s="8"/>
      <c r="E188" s="8" t="s">
        <v>30</v>
      </c>
      <c r="F188" s="77"/>
      <c r="G188" s="9">
        <f t="shared" si="4"/>
        <v>0</v>
      </c>
      <c r="H188" s="153"/>
      <c r="I188" s="9">
        <f t="shared" si="5"/>
        <v>0</v>
      </c>
      <c r="J188" s="8"/>
    </row>
    <row r="189" spans="1:10">
      <c r="A189" s="7">
        <v>184</v>
      </c>
      <c r="B189" s="8" t="s">
        <v>669</v>
      </c>
      <c r="C189" s="8">
        <v>1</v>
      </c>
      <c r="D189" s="8"/>
      <c r="E189" s="8" t="s">
        <v>30</v>
      </c>
      <c r="F189" s="77"/>
      <c r="G189" s="9">
        <f t="shared" si="4"/>
        <v>0</v>
      </c>
      <c r="H189" s="153"/>
      <c r="I189" s="9">
        <f t="shared" si="5"/>
        <v>0</v>
      </c>
      <c r="J189" s="8"/>
    </row>
    <row r="190" spans="1:10">
      <c r="A190" s="7">
        <v>185</v>
      </c>
      <c r="B190" s="8" t="s">
        <v>630</v>
      </c>
      <c r="C190" s="8">
        <v>2</v>
      </c>
      <c r="D190" s="8"/>
      <c r="E190" s="8" t="s">
        <v>472</v>
      </c>
      <c r="F190" s="77"/>
      <c r="G190" s="9">
        <f t="shared" si="4"/>
        <v>0</v>
      </c>
      <c r="H190" s="153"/>
      <c r="I190" s="9">
        <f t="shared" si="5"/>
        <v>0</v>
      </c>
      <c r="J190" s="8"/>
    </row>
    <row r="191" spans="1:10" ht="25.5">
      <c r="A191" s="7">
        <v>186</v>
      </c>
      <c r="B191" s="8" t="s">
        <v>624</v>
      </c>
      <c r="C191" s="8">
        <v>5</v>
      </c>
      <c r="D191" s="8"/>
      <c r="E191" s="8" t="s">
        <v>30</v>
      </c>
      <c r="F191" s="77"/>
      <c r="G191" s="9">
        <f t="shared" si="4"/>
        <v>0</v>
      </c>
      <c r="H191" s="153"/>
      <c r="I191" s="9">
        <f t="shared" si="5"/>
        <v>0</v>
      </c>
      <c r="J191" s="8"/>
    </row>
    <row r="192" spans="1:10">
      <c r="A192" s="7">
        <v>187</v>
      </c>
      <c r="B192" s="8" t="s">
        <v>548</v>
      </c>
      <c r="C192" s="8">
        <v>10</v>
      </c>
      <c r="D192" s="8"/>
      <c r="E192" s="8" t="s">
        <v>46</v>
      </c>
      <c r="F192" s="77"/>
      <c r="G192" s="9">
        <f t="shared" si="4"/>
        <v>0</v>
      </c>
      <c r="H192" s="153"/>
      <c r="I192" s="9">
        <f t="shared" si="5"/>
        <v>0</v>
      </c>
      <c r="J192" s="8"/>
    </row>
    <row r="193" spans="1:10">
      <c r="A193" s="7">
        <v>188</v>
      </c>
      <c r="B193" s="8" t="s">
        <v>549</v>
      </c>
      <c r="C193" s="8">
        <v>1</v>
      </c>
      <c r="D193" s="8"/>
      <c r="E193" s="8" t="s">
        <v>46</v>
      </c>
      <c r="F193" s="77"/>
      <c r="G193" s="9">
        <f t="shared" si="4"/>
        <v>0</v>
      </c>
      <c r="H193" s="153"/>
      <c r="I193" s="9">
        <f t="shared" si="5"/>
        <v>0</v>
      </c>
      <c r="J193" s="8"/>
    </row>
    <row r="194" spans="1:10" ht="25.5">
      <c r="A194" s="7">
        <v>189</v>
      </c>
      <c r="B194" s="8" t="s">
        <v>550</v>
      </c>
      <c r="C194" s="8">
        <v>1</v>
      </c>
      <c r="D194" s="8"/>
      <c r="E194" s="8" t="s">
        <v>46</v>
      </c>
      <c r="F194" s="77"/>
      <c r="G194" s="9">
        <f t="shared" si="4"/>
        <v>0</v>
      </c>
      <c r="H194" s="153"/>
      <c r="I194" s="9">
        <f t="shared" si="5"/>
        <v>0</v>
      </c>
      <c r="J194" s="8"/>
    </row>
    <row r="195" spans="1:10">
      <c r="A195" s="7">
        <v>190</v>
      </c>
      <c r="B195" s="8" t="s">
        <v>551</v>
      </c>
      <c r="C195" s="8">
        <v>550</v>
      </c>
      <c r="D195" s="8"/>
      <c r="E195" s="8" t="s">
        <v>46</v>
      </c>
      <c r="F195" s="77"/>
      <c r="G195" s="9">
        <f t="shared" si="4"/>
        <v>0</v>
      </c>
      <c r="H195" s="153"/>
      <c r="I195" s="9">
        <f t="shared" si="5"/>
        <v>0</v>
      </c>
      <c r="J195" s="8"/>
    </row>
    <row r="196" spans="1:10" ht="25.5">
      <c r="A196" s="7">
        <v>191</v>
      </c>
      <c r="B196" s="8" t="s">
        <v>552</v>
      </c>
      <c r="C196" s="8">
        <v>1</v>
      </c>
      <c r="D196" s="8"/>
      <c r="E196" s="8" t="s">
        <v>46</v>
      </c>
      <c r="F196" s="77"/>
      <c r="G196" s="9">
        <f t="shared" si="4"/>
        <v>0</v>
      </c>
      <c r="H196" s="153"/>
      <c r="I196" s="9">
        <f t="shared" si="5"/>
        <v>0</v>
      </c>
      <c r="J196" s="8"/>
    </row>
    <row r="197" spans="1:10" ht="25.5">
      <c r="A197" s="7">
        <v>192</v>
      </c>
      <c r="B197" s="8" t="s">
        <v>553</v>
      </c>
      <c r="C197" s="8">
        <v>10</v>
      </c>
      <c r="D197" s="8"/>
      <c r="E197" s="8" t="s">
        <v>46</v>
      </c>
      <c r="F197" s="77"/>
      <c r="G197" s="9">
        <f t="shared" si="4"/>
        <v>0</v>
      </c>
      <c r="H197" s="153"/>
      <c r="I197" s="9">
        <f t="shared" si="5"/>
        <v>0</v>
      </c>
      <c r="J197" s="8"/>
    </row>
    <row r="198" spans="1:10" ht="25.5">
      <c r="A198" s="7">
        <v>193</v>
      </c>
      <c r="B198" s="8" t="s">
        <v>554</v>
      </c>
      <c r="C198" s="8">
        <v>35</v>
      </c>
      <c r="D198" s="8"/>
      <c r="E198" s="8" t="s">
        <v>46</v>
      </c>
      <c r="F198" s="77"/>
      <c r="G198" s="9">
        <f t="shared" si="4"/>
        <v>0</v>
      </c>
      <c r="H198" s="153"/>
      <c r="I198" s="9">
        <f t="shared" si="5"/>
        <v>0</v>
      </c>
      <c r="J198" s="8"/>
    </row>
    <row r="199" spans="1:10">
      <c r="A199" s="7">
        <v>194</v>
      </c>
      <c r="B199" s="8" t="s">
        <v>555</v>
      </c>
      <c r="C199" s="8">
        <v>45</v>
      </c>
      <c r="D199" s="8"/>
      <c r="E199" s="8" t="s">
        <v>46</v>
      </c>
      <c r="F199" s="77"/>
      <c r="G199" s="9">
        <f t="shared" ref="G199:G232" si="6">D199*F199</f>
        <v>0</v>
      </c>
      <c r="H199" s="153"/>
      <c r="I199" s="9">
        <f t="shared" ref="I199:I232" si="7">G199*(H199+1)</f>
        <v>0</v>
      </c>
      <c r="J199" s="8"/>
    </row>
    <row r="200" spans="1:10">
      <c r="A200" s="7">
        <v>195</v>
      </c>
      <c r="B200" s="8" t="s">
        <v>556</v>
      </c>
      <c r="C200" s="8">
        <v>10</v>
      </c>
      <c r="D200" s="8"/>
      <c r="E200" s="8" t="s">
        <v>46</v>
      </c>
      <c r="F200" s="77"/>
      <c r="G200" s="9">
        <f t="shared" si="6"/>
        <v>0</v>
      </c>
      <c r="H200" s="153"/>
      <c r="I200" s="9">
        <f t="shared" si="7"/>
        <v>0</v>
      </c>
      <c r="J200" s="8"/>
    </row>
    <row r="201" spans="1:10" ht="25.5">
      <c r="A201" s="7">
        <v>196</v>
      </c>
      <c r="B201" s="8" t="s">
        <v>583</v>
      </c>
      <c r="C201" s="8">
        <v>8</v>
      </c>
      <c r="D201" s="8"/>
      <c r="E201" s="8" t="s">
        <v>30</v>
      </c>
      <c r="F201" s="77"/>
      <c r="G201" s="9">
        <f t="shared" si="6"/>
        <v>0</v>
      </c>
      <c r="H201" s="153"/>
      <c r="I201" s="9">
        <f t="shared" si="7"/>
        <v>0</v>
      </c>
      <c r="J201" s="8"/>
    </row>
    <row r="202" spans="1:10" ht="38.25">
      <c r="A202" s="7">
        <v>197</v>
      </c>
      <c r="B202" s="8" t="s">
        <v>557</v>
      </c>
      <c r="C202" s="8">
        <v>2</v>
      </c>
      <c r="D202" s="8"/>
      <c r="E202" s="8" t="s">
        <v>46</v>
      </c>
      <c r="F202" s="77"/>
      <c r="G202" s="9">
        <f t="shared" si="6"/>
        <v>0</v>
      </c>
      <c r="H202" s="153"/>
      <c r="I202" s="9">
        <f t="shared" si="7"/>
        <v>0</v>
      </c>
      <c r="J202" s="8"/>
    </row>
    <row r="203" spans="1:10" ht="38.25">
      <c r="A203" s="7">
        <v>198</v>
      </c>
      <c r="B203" s="8" t="s">
        <v>558</v>
      </c>
      <c r="C203" s="8">
        <v>1600</v>
      </c>
      <c r="D203" s="8"/>
      <c r="E203" s="8" t="s">
        <v>46</v>
      </c>
      <c r="F203" s="77"/>
      <c r="G203" s="9">
        <f t="shared" si="6"/>
        <v>0</v>
      </c>
      <c r="H203" s="153"/>
      <c r="I203" s="9">
        <f t="shared" si="7"/>
        <v>0</v>
      </c>
      <c r="J203" s="8"/>
    </row>
    <row r="204" spans="1:10" ht="25.5">
      <c r="A204" s="7">
        <v>199</v>
      </c>
      <c r="B204" s="8" t="s">
        <v>559</v>
      </c>
      <c r="C204" s="8">
        <v>15</v>
      </c>
      <c r="D204" s="8"/>
      <c r="E204" s="8" t="s">
        <v>46</v>
      </c>
      <c r="F204" s="77"/>
      <c r="G204" s="9">
        <f t="shared" si="6"/>
        <v>0</v>
      </c>
      <c r="H204" s="153"/>
      <c r="I204" s="9">
        <f t="shared" si="7"/>
        <v>0</v>
      </c>
      <c r="J204" s="8"/>
    </row>
    <row r="205" spans="1:10" ht="25.5">
      <c r="A205" s="7">
        <v>200</v>
      </c>
      <c r="B205" s="8" t="s">
        <v>873</v>
      </c>
      <c r="C205" s="8">
        <v>100</v>
      </c>
      <c r="D205" s="8"/>
      <c r="E205" s="8" t="s">
        <v>30</v>
      </c>
      <c r="F205" s="77"/>
      <c r="G205" s="9">
        <f t="shared" si="6"/>
        <v>0</v>
      </c>
      <c r="H205" s="153"/>
      <c r="I205" s="9">
        <f t="shared" si="7"/>
        <v>0</v>
      </c>
      <c r="J205" s="8"/>
    </row>
    <row r="206" spans="1:10" ht="25.5">
      <c r="A206" s="7">
        <v>201</v>
      </c>
      <c r="B206" s="8" t="s">
        <v>560</v>
      </c>
      <c r="C206" s="8">
        <v>25</v>
      </c>
      <c r="D206" s="8"/>
      <c r="E206" s="8" t="s">
        <v>46</v>
      </c>
      <c r="F206" s="77"/>
      <c r="G206" s="9">
        <f t="shared" si="6"/>
        <v>0</v>
      </c>
      <c r="H206" s="153"/>
      <c r="I206" s="9">
        <f t="shared" si="7"/>
        <v>0</v>
      </c>
      <c r="J206" s="8"/>
    </row>
    <row r="207" spans="1:10" ht="25.5">
      <c r="A207" s="7">
        <v>202</v>
      </c>
      <c r="B207" s="8" t="s">
        <v>625</v>
      </c>
      <c r="C207" s="8">
        <v>5</v>
      </c>
      <c r="D207" s="8"/>
      <c r="E207" s="8" t="s">
        <v>30</v>
      </c>
      <c r="F207" s="77"/>
      <c r="G207" s="9">
        <f t="shared" si="6"/>
        <v>0</v>
      </c>
      <c r="H207" s="153"/>
      <c r="I207" s="9">
        <f t="shared" si="7"/>
        <v>0</v>
      </c>
      <c r="J207" s="8"/>
    </row>
    <row r="208" spans="1:10">
      <c r="A208" s="7">
        <v>203</v>
      </c>
      <c r="B208" s="8" t="s">
        <v>561</v>
      </c>
      <c r="C208" s="8">
        <v>15</v>
      </c>
      <c r="D208" s="8"/>
      <c r="E208" s="8" t="s">
        <v>46</v>
      </c>
      <c r="F208" s="77"/>
      <c r="G208" s="9">
        <f t="shared" si="6"/>
        <v>0</v>
      </c>
      <c r="H208" s="153"/>
      <c r="I208" s="9">
        <f t="shared" si="7"/>
        <v>0</v>
      </c>
      <c r="J208" s="8"/>
    </row>
    <row r="209" spans="1:10" ht="25.5">
      <c r="A209" s="7">
        <v>204</v>
      </c>
      <c r="B209" s="8" t="s">
        <v>562</v>
      </c>
      <c r="C209" s="8">
        <v>30</v>
      </c>
      <c r="D209" s="8"/>
      <c r="E209" s="8" t="s">
        <v>46</v>
      </c>
      <c r="F209" s="77"/>
      <c r="G209" s="9">
        <f t="shared" si="6"/>
        <v>0</v>
      </c>
      <c r="H209" s="153"/>
      <c r="I209" s="9">
        <f t="shared" si="7"/>
        <v>0</v>
      </c>
      <c r="J209" s="8"/>
    </row>
    <row r="210" spans="1:10" ht="38.25">
      <c r="A210" s="7">
        <v>205</v>
      </c>
      <c r="B210" s="8" t="s">
        <v>606</v>
      </c>
      <c r="C210" s="8">
        <v>500</v>
      </c>
      <c r="D210" s="8"/>
      <c r="E210" s="8" t="s">
        <v>46</v>
      </c>
      <c r="F210" s="77"/>
      <c r="G210" s="9">
        <f t="shared" si="6"/>
        <v>0</v>
      </c>
      <c r="H210" s="153"/>
      <c r="I210" s="9">
        <f t="shared" si="7"/>
        <v>0</v>
      </c>
      <c r="J210" s="8"/>
    </row>
    <row r="211" spans="1:10" ht="25.5">
      <c r="A211" s="7">
        <v>206</v>
      </c>
      <c r="B211" s="8" t="s">
        <v>605</v>
      </c>
      <c r="C211" s="8">
        <v>26</v>
      </c>
      <c r="D211" s="8"/>
      <c r="E211" s="8" t="s">
        <v>46</v>
      </c>
      <c r="F211" s="77"/>
      <c r="G211" s="9">
        <f t="shared" si="6"/>
        <v>0</v>
      </c>
      <c r="H211" s="153"/>
      <c r="I211" s="9">
        <f t="shared" si="7"/>
        <v>0</v>
      </c>
      <c r="J211" s="8"/>
    </row>
    <row r="212" spans="1:10">
      <c r="A212" s="7">
        <v>207</v>
      </c>
      <c r="B212" s="40" t="s">
        <v>563</v>
      </c>
      <c r="C212" s="22">
        <v>25</v>
      </c>
      <c r="D212" s="40"/>
      <c r="E212" s="40" t="s">
        <v>46</v>
      </c>
      <c r="F212" s="77"/>
      <c r="G212" s="9">
        <f t="shared" si="6"/>
        <v>0</v>
      </c>
      <c r="H212" s="153"/>
      <c r="I212" s="9">
        <f t="shared" si="7"/>
        <v>0</v>
      </c>
      <c r="J212" s="40"/>
    </row>
    <row r="213" spans="1:10" ht="26.25">
      <c r="A213" s="7">
        <v>208</v>
      </c>
      <c r="B213" s="104" t="s">
        <v>626</v>
      </c>
      <c r="C213" s="22">
        <v>5</v>
      </c>
      <c r="D213" s="40"/>
      <c r="E213" s="40" t="s">
        <v>30</v>
      </c>
      <c r="F213" s="77"/>
      <c r="G213" s="9">
        <f t="shared" si="6"/>
        <v>0</v>
      </c>
      <c r="H213" s="153"/>
      <c r="I213" s="9">
        <f t="shared" si="7"/>
        <v>0</v>
      </c>
      <c r="J213" s="40"/>
    </row>
    <row r="214" spans="1:10" ht="25.5">
      <c r="A214" s="7">
        <v>209</v>
      </c>
      <c r="B214" s="8" t="s">
        <v>564</v>
      </c>
      <c r="C214" s="8">
        <v>2</v>
      </c>
      <c r="D214" s="8"/>
      <c r="E214" s="8" t="s">
        <v>46</v>
      </c>
      <c r="F214" s="77"/>
      <c r="G214" s="9">
        <f t="shared" si="6"/>
        <v>0</v>
      </c>
      <c r="H214" s="153"/>
      <c r="I214" s="9">
        <f t="shared" si="7"/>
        <v>0</v>
      </c>
      <c r="J214" s="8"/>
    </row>
    <row r="215" spans="1:10" ht="25.5">
      <c r="A215" s="7">
        <v>210</v>
      </c>
      <c r="B215" s="8" t="s">
        <v>565</v>
      </c>
      <c r="C215" s="8">
        <v>60</v>
      </c>
      <c r="D215" s="8"/>
      <c r="E215" s="8" t="s">
        <v>46</v>
      </c>
      <c r="F215" s="77"/>
      <c r="G215" s="9">
        <f t="shared" si="6"/>
        <v>0</v>
      </c>
      <c r="H215" s="153"/>
      <c r="I215" s="9">
        <f t="shared" si="7"/>
        <v>0</v>
      </c>
      <c r="J215" s="8"/>
    </row>
    <row r="216" spans="1:10">
      <c r="A216" s="7">
        <v>211</v>
      </c>
      <c r="B216" s="8" t="s">
        <v>566</v>
      </c>
      <c r="C216" s="8">
        <v>350</v>
      </c>
      <c r="D216" s="8"/>
      <c r="E216" s="8" t="s">
        <v>46</v>
      </c>
      <c r="F216" s="77"/>
      <c r="G216" s="9">
        <f t="shared" si="6"/>
        <v>0</v>
      </c>
      <c r="H216" s="153"/>
      <c r="I216" s="9">
        <f t="shared" si="7"/>
        <v>0</v>
      </c>
      <c r="J216" s="8"/>
    </row>
    <row r="217" spans="1:10" ht="45.75" customHeight="1">
      <c r="A217" s="7">
        <v>212</v>
      </c>
      <c r="B217" s="8" t="s">
        <v>567</v>
      </c>
      <c r="C217" s="8">
        <v>10</v>
      </c>
      <c r="D217" s="8"/>
      <c r="E217" s="8" t="s">
        <v>46</v>
      </c>
      <c r="F217" s="77"/>
      <c r="G217" s="9">
        <f t="shared" si="6"/>
        <v>0</v>
      </c>
      <c r="H217" s="153"/>
      <c r="I217" s="9">
        <f t="shared" si="7"/>
        <v>0</v>
      </c>
      <c r="J217" s="8"/>
    </row>
    <row r="218" spans="1:10" ht="33" customHeight="1">
      <c r="A218" s="7">
        <v>213</v>
      </c>
      <c r="B218" s="8" t="s">
        <v>569</v>
      </c>
      <c r="C218" s="8">
        <v>80</v>
      </c>
      <c r="D218" s="8"/>
      <c r="E218" s="8" t="s">
        <v>46</v>
      </c>
      <c r="F218" s="77"/>
      <c r="G218" s="9">
        <f t="shared" si="6"/>
        <v>0</v>
      </c>
      <c r="H218" s="153"/>
      <c r="I218" s="9">
        <f t="shared" si="7"/>
        <v>0</v>
      </c>
      <c r="J218" s="8"/>
    </row>
    <row r="219" spans="1:10" ht="33" customHeight="1">
      <c r="A219" s="7">
        <v>214</v>
      </c>
      <c r="B219" s="41" t="s">
        <v>618</v>
      </c>
      <c r="C219" s="81">
        <v>600</v>
      </c>
      <c r="D219" s="81"/>
      <c r="E219" s="8" t="s">
        <v>46</v>
      </c>
      <c r="F219" s="77"/>
      <c r="G219" s="9">
        <f t="shared" si="6"/>
        <v>0</v>
      </c>
      <c r="H219" s="153"/>
      <c r="I219" s="9">
        <f t="shared" si="7"/>
        <v>0</v>
      </c>
      <c r="J219" s="41"/>
    </row>
    <row r="220" spans="1:10" ht="33" customHeight="1">
      <c r="A220" s="7">
        <v>215</v>
      </c>
      <c r="B220" s="41" t="s">
        <v>619</v>
      </c>
      <c r="C220" s="42">
        <v>150</v>
      </c>
      <c r="D220" s="42"/>
      <c r="E220" s="40" t="s">
        <v>46</v>
      </c>
      <c r="F220" s="77"/>
      <c r="G220" s="9">
        <f t="shared" si="6"/>
        <v>0</v>
      </c>
      <c r="H220" s="153"/>
      <c r="I220" s="9">
        <f t="shared" si="7"/>
        <v>0</v>
      </c>
      <c r="J220" s="41"/>
    </row>
    <row r="221" spans="1:10" ht="43.5" customHeight="1">
      <c r="A221" s="7">
        <v>216</v>
      </c>
      <c r="B221" s="8" t="s">
        <v>570</v>
      </c>
      <c r="C221" s="8">
        <v>2</v>
      </c>
      <c r="D221" s="8"/>
      <c r="E221" s="8" t="s">
        <v>46</v>
      </c>
      <c r="F221" s="77"/>
      <c r="G221" s="9">
        <f t="shared" si="6"/>
        <v>0</v>
      </c>
      <c r="H221" s="153"/>
      <c r="I221" s="9">
        <f t="shared" si="7"/>
        <v>0</v>
      </c>
      <c r="J221" s="8"/>
    </row>
    <row r="222" spans="1:10">
      <c r="A222" s="7">
        <v>217</v>
      </c>
      <c r="B222" s="8" t="s">
        <v>571</v>
      </c>
      <c r="C222" s="8">
        <v>2</v>
      </c>
      <c r="D222" s="8"/>
      <c r="E222" s="8" t="s">
        <v>30</v>
      </c>
      <c r="F222" s="77"/>
      <c r="G222" s="9">
        <f t="shared" si="6"/>
        <v>0</v>
      </c>
      <c r="H222" s="153"/>
      <c r="I222" s="9">
        <f t="shared" si="7"/>
        <v>0</v>
      </c>
      <c r="J222" s="8"/>
    </row>
    <row r="223" spans="1:10" ht="25.5">
      <c r="A223" s="7">
        <v>218</v>
      </c>
      <c r="B223" s="8" t="s">
        <v>572</v>
      </c>
      <c r="C223" s="8">
        <v>16</v>
      </c>
      <c r="D223" s="8"/>
      <c r="E223" s="40" t="s">
        <v>46</v>
      </c>
      <c r="F223" s="77"/>
      <c r="G223" s="9">
        <f t="shared" si="6"/>
        <v>0</v>
      </c>
      <c r="H223" s="153"/>
      <c r="I223" s="9">
        <f t="shared" si="7"/>
        <v>0</v>
      </c>
      <c r="J223" s="8"/>
    </row>
    <row r="224" spans="1:10">
      <c r="A224" s="7">
        <v>219</v>
      </c>
      <c r="B224" s="8" t="s">
        <v>573</v>
      </c>
      <c r="C224" s="8">
        <v>10</v>
      </c>
      <c r="D224" s="8"/>
      <c r="E224" s="8" t="s">
        <v>46</v>
      </c>
      <c r="F224" s="77"/>
      <c r="G224" s="9">
        <f t="shared" si="6"/>
        <v>0</v>
      </c>
      <c r="H224" s="153"/>
      <c r="I224" s="9">
        <f t="shared" si="7"/>
        <v>0</v>
      </c>
      <c r="J224" s="8"/>
    </row>
    <row r="225" spans="1:10">
      <c r="A225" s="7">
        <v>220</v>
      </c>
      <c r="B225" s="8" t="s">
        <v>574</v>
      </c>
      <c r="C225" s="8">
        <v>140</v>
      </c>
      <c r="D225" s="8"/>
      <c r="E225" s="8" t="s">
        <v>46</v>
      </c>
      <c r="F225" s="77"/>
      <c r="G225" s="9">
        <f t="shared" si="6"/>
        <v>0</v>
      </c>
      <c r="H225" s="153"/>
      <c r="I225" s="9">
        <f t="shared" si="7"/>
        <v>0</v>
      </c>
      <c r="J225" s="8"/>
    </row>
    <row r="226" spans="1:10">
      <c r="A226" s="7">
        <v>221</v>
      </c>
      <c r="B226" s="40" t="s">
        <v>575</v>
      </c>
      <c r="C226" s="22">
        <v>15</v>
      </c>
      <c r="D226" s="40"/>
      <c r="E226" s="40" t="s">
        <v>46</v>
      </c>
      <c r="F226" s="77"/>
      <c r="G226" s="9">
        <f t="shared" si="6"/>
        <v>0</v>
      </c>
      <c r="H226" s="153"/>
      <c r="I226" s="9">
        <f t="shared" si="7"/>
        <v>0</v>
      </c>
      <c r="J226" s="40"/>
    </row>
    <row r="227" spans="1:10">
      <c r="A227" s="7">
        <v>222</v>
      </c>
      <c r="B227" s="104" t="s">
        <v>607</v>
      </c>
      <c r="C227" s="22">
        <v>12</v>
      </c>
      <c r="D227" s="40"/>
      <c r="E227" s="40" t="s">
        <v>46</v>
      </c>
      <c r="F227" s="77"/>
      <c r="G227" s="9">
        <f t="shared" si="6"/>
        <v>0</v>
      </c>
      <c r="H227" s="153"/>
      <c r="I227" s="9">
        <f t="shared" si="7"/>
        <v>0</v>
      </c>
      <c r="J227" s="40"/>
    </row>
    <row r="228" spans="1:10">
      <c r="A228" s="7">
        <v>223</v>
      </c>
      <c r="B228" s="8" t="s">
        <v>576</v>
      </c>
      <c r="C228" s="8">
        <v>10</v>
      </c>
      <c r="D228" s="8"/>
      <c r="E228" s="8" t="s">
        <v>46</v>
      </c>
      <c r="F228" s="77"/>
      <c r="G228" s="9">
        <f t="shared" si="6"/>
        <v>0</v>
      </c>
      <c r="H228" s="153"/>
      <c r="I228" s="9">
        <f t="shared" si="7"/>
        <v>0</v>
      </c>
      <c r="J228" s="8"/>
    </row>
    <row r="229" spans="1:10">
      <c r="A229" s="7">
        <v>224</v>
      </c>
      <c r="B229" s="8" t="s">
        <v>577</v>
      </c>
      <c r="C229" s="8">
        <v>25</v>
      </c>
      <c r="D229" s="8"/>
      <c r="E229" s="8" t="s">
        <v>46</v>
      </c>
      <c r="F229" s="77"/>
      <c r="G229" s="9">
        <f t="shared" si="6"/>
        <v>0</v>
      </c>
      <c r="H229" s="153"/>
      <c r="I229" s="9">
        <f t="shared" si="7"/>
        <v>0</v>
      </c>
      <c r="J229" s="8"/>
    </row>
    <row r="230" spans="1:10" ht="25.5">
      <c r="A230" s="7">
        <v>225</v>
      </c>
      <c r="B230" s="8" t="s">
        <v>579</v>
      </c>
      <c r="C230" s="8">
        <v>30</v>
      </c>
      <c r="D230" s="8"/>
      <c r="E230" s="40" t="s">
        <v>46</v>
      </c>
      <c r="F230" s="77"/>
      <c r="G230" s="9">
        <f t="shared" si="6"/>
        <v>0</v>
      </c>
      <c r="H230" s="153"/>
      <c r="I230" s="9">
        <f t="shared" si="7"/>
        <v>0</v>
      </c>
      <c r="J230" s="8"/>
    </row>
    <row r="231" spans="1:10" ht="25.5">
      <c r="A231" s="7">
        <v>226</v>
      </c>
      <c r="B231" s="8" t="s">
        <v>611</v>
      </c>
      <c r="C231" s="8">
        <v>60</v>
      </c>
      <c r="D231" s="8"/>
      <c r="E231" s="40" t="s">
        <v>30</v>
      </c>
      <c r="F231" s="77"/>
      <c r="G231" s="9">
        <f t="shared" si="6"/>
        <v>0</v>
      </c>
      <c r="H231" s="153"/>
      <c r="I231" s="9">
        <f t="shared" si="7"/>
        <v>0</v>
      </c>
      <c r="J231" s="8"/>
    </row>
    <row r="232" spans="1:10" ht="25.5">
      <c r="A232" s="7">
        <v>227</v>
      </c>
      <c r="B232" s="8" t="s">
        <v>612</v>
      </c>
      <c r="C232" s="8">
        <v>40</v>
      </c>
      <c r="D232" s="8"/>
      <c r="E232" s="40" t="s">
        <v>30</v>
      </c>
      <c r="F232" s="77"/>
      <c r="G232" s="9">
        <f t="shared" si="6"/>
        <v>0</v>
      </c>
      <c r="H232" s="153"/>
      <c r="I232" s="9">
        <f t="shared" si="7"/>
        <v>0</v>
      </c>
      <c r="J232" s="8"/>
    </row>
    <row r="233" spans="1:10" ht="15.75">
      <c r="A233" s="193" t="s">
        <v>12</v>
      </c>
      <c r="B233" s="194"/>
      <c r="C233" s="194"/>
      <c r="D233" s="194"/>
      <c r="E233" s="195"/>
      <c r="F233" s="158" t="s">
        <v>13</v>
      </c>
      <c r="G233" s="159">
        <f>SUM(G6:G232)</f>
        <v>0</v>
      </c>
      <c r="H233" s="143" t="s">
        <v>13</v>
      </c>
      <c r="I233" s="159">
        <f>SUM(I6:I232)</f>
        <v>0</v>
      </c>
      <c r="J233" s="142"/>
    </row>
    <row r="234" spans="1:10">
      <c r="A234" s="39"/>
      <c r="B234" s="39"/>
      <c r="C234" s="39"/>
      <c r="D234" s="39"/>
      <c r="E234" s="39"/>
      <c r="F234" s="39"/>
      <c r="G234" s="39"/>
      <c r="H234" s="39"/>
      <c r="I234" s="52"/>
    </row>
    <row r="235" spans="1:10">
      <c r="A235" s="39"/>
      <c r="B235" s="39"/>
      <c r="C235" s="39"/>
      <c r="D235" s="39"/>
      <c r="E235" s="39"/>
      <c r="F235" s="39"/>
      <c r="G235" s="39"/>
      <c r="H235" s="39"/>
      <c r="I235" s="39"/>
    </row>
    <row r="236" spans="1:10">
      <c r="A236" s="39"/>
      <c r="B236" s="12" t="s">
        <v>14</v>
      </c>
      <c r="C236" s="14"/>
      <c r="D236" s="14"/>
      <c r="E236" s="14"/>
      <c r="F236" s="14"/>
      <c r="G236" s="15"/>
      <c r="H236" s="14"/>
      <c r="I236" s="15"/>
    </row>
    <row r="237" spans="1:10" ht="43.5" customHeight="1">
      <c r="A237" s="39"/>
      <c r="B237" s="173" t="s">
        <v>15</v>
      </c>
      <c r="C237" s="173"/>
      <c r="D237" s="173"/>
      <c r="E237" s="173"/>
      <c r="F237" s="173"/>
      <c r="G237" s="173"/>
      <c r="H237" s="173"/>
      <c r="I237" s="173"/>
    </row>
    <row r="238" spans="1:10" ht="45" customHeight="1">
      <c r="A238" s="39"/>
      <c r="B238" s="173" t="s">
        <v>16</v>
      </c>
      <c r="C238" s="173"/>
      <c r="D238" s="173"/>
      <c r="E238" s="173"/>
      <c r="F238" s="173"/>
      <c r="G238" s="173"/>
      <c r="H238" s="173"/>
      <c r="I238" s="173"/>
    </row>
    <row r="239" spans="1:10" ht="46.5" customHeight="1">
      <c r="A239" s="39"/>
      <c r="B239" s="173" t="s">
        <v>862</v>
      </c>
      <c r="C239" s="173"/>
      <c r="D239" s="173"/>
      <c r="E239" s="173"/>
      <c r="F239" s="173"/>
      <c r="G239" s="173"/>
      <c r="H239" s="173"/>
      <c r="I239" s="173"/>
    </row>
    <row r="240" spans="1:10" ht="18" customHeight="1">
      <c r="A240" s="39"/>
      <c r="B240" s="173" t="s">
        <v>17</v>
      </c>
      <c r="C240" s="173"/>
      <c r="D240" s="173"/>
      <c r="E240" s="173"/>
      <c r="F240" s="173"/>
      <c r="G240" s="173"/>
      <c r="H240" s="173"/>
      <c r="I240" s="173"/>
    </row>
    <row r="241" spans="1:9">
      <c r="A241" s="39"/>
      <c r="B241" s="39"/>
      <c r="C241" s="39"/>
      <c r="D241" s="39"/>
      <c r="E241" s="39"/>
      <c r="F241" s="39"/>
      <c r="G241" s="39"/>
      <c r="H241" s="39"/>
      <c r="I241" s="39"/>
    </row>
    <row r="242" spans="1:9">
      <c r="A242" s="39"/>
      <c r="B242" s="39"/>
      <c r="C242" s="39"/>
      <c r="D242" s="39"/>
      <c r="E242" s="39"/>
      <c r="F242" s="39"/>
      <c r="G242" s="39"/>
      <c r="H242" s="39"/>
      <c r="I242" s="39"/>
    </row>
  </sheetData>
  <mergeCells count="6">
    <mergeCell ref="B240:I240"/>
    <mergeCell ref="H1:J1"/>
    <mergeCell ref="A233:E233"/>
    <mergeCell ref="B237:I237"/>
    <mergeCell ref="B238:I238"/>
    <mergeCell ref="B239:I239"/>
  </mergeCells>
  <pageMargins left="0.7" right="0.7" top="0.75" bottom="0.75" header="0.3" footer="0.3"/>
  <pageSetup paperSize="9" scale="8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181E9-71D3-4C30-89FF-07206715A8E1}">
  <sheetPr>
    <pageSetUpPr fitToPage="1"/>
  </sheetPr>
  <dimension ref="A1:J14"/>
  <sheetViews>
    <sheetView workbookViewId="0">
      <selection activeCell="I7" sqref="I7"/>
    </sheetView>
  </sheetViews>
  <sheetFormatPr defaultRowHeight="15"/>
  <cols>
    <col min="1" max="1" width="6" customWidth="1"/>
    <col min="2" max="2" width="28.5703125" customWidth="1"/>
    <col min="3" max="3" width="9.28515625" bestFit="1" customWidth="1"/>
    <col min="6" max="6" width="12.5703125" customWidth="1"/>
    <col min="7" max="7" width="17" customWidth="1"/>
    <col min="8" max="8" width="9.28515625" bestFit="1" customWidth="1"/>
    <col min="9" max="9" width="16.85546875" customWidth="1"/>
    <col min="10" max="10" width="22.7109375" customWidth="1"/>
  </cols>
  <sheetData>
    <row r="1" spans="1:10" ht="30.75" customHeight="1">
      <c r="H1" s="174" t="s">
        <v>865</v>
      </c>
      <c r="I1" s="175"/>
      <c r="J1" s="175"/>
    </row>
    <row r="3" spans="1:10">
      <c r="A3" s="1" t="s">
        <v>679</v>
      </c>
      <c r="B3" s="39"/>
      <c r="C3" s="39"/>
      <c r="D3" s="39"/>
      <c r="E3" s="39"/>
      <c r="F3" s="39"/>
      <c r="G3" s="39"/>
      <c r="H3" s="39"/>
      <c r="I3" s="39"/>
      <c r="J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  <c r="J4" s="39"/>
    </row>
    <row r="5" spans="1:10" ht="63.75">
      <c r="A5" s="11" t="s">
        <v>589</v>
      </c>
      <c r="B5" s="11" t="s">
        <v>2</v>
      </c>
      <c r="C5" s="11" t="s">
        <v>3</v>
      </c>
      <c r="D5" s="11" t="s">
        <v>61</v>
      </c>
      <c r="E5" s="71" t="s">
        <v>4</v>
      </c>
      <c r="F5" s="11" t="s">
        <v>590</v>
      </c>
      <c r="G5" s="11" t="s">
        <v>7</v>
      </c>
      <c r="H5" s="11" t="s">
        <v>591</v>
      </c>
      <c r="I5" s="11" t="s">
        <v>592</v>
      </c>
      <c r="J5" s="3" t="s">
        <v>580</v>
      </c>
    </row>
    <row r="6" spans="1:10" ht="54" customHeight="1">
      <c r="A6" s="22">
        <v>1</v>
      </c>
      <c r="B6" s="21" t="s">
        <v>593</v>
      </c>
      <c r="C6" s="22">
        <v>2200</v>
      </c>
      <c r="D6" s="22" t="s">
        <v>72</v>
      </c>
      <c r="E6" s="22"/>
      <c r="F6" s="70"/>
      <c r="G6" s="70">
        <f>E6*F6</f>
        <v>0</v>
      </c>
      <c r="H6" s="105"/>
      <c r="I6" s="70">
        <f>G6*(H6+1)</f>
        <v>0</v>
      </c>
      <c r="J6" s="21"/>
    </row>
    <row r="7" spans="1:10" ht="15.75">
      <c r="A7" s="187" t="s">
        <v>594</v>
      </c>
      <c r="B7" s="188"/>
      <c r="C7" s="188"/>
      <c r="D7" s="188"/>
      <c r="E7" s="188"/>
      <c r="F7" s="189"/>
      <c r="G7" s="116">
        <f>SUM(G6)</f>
        <v>0</v>
      </c>
      <c r="H7" s="115" t="s">
        <v>128</v>
      </c>
      <c r="I7" s="116">
        <f>SUM(I6)</f>
        <v>0</v>
      </c>
      <c r="J7" s="114"/>
    </row>
    <row r="9" spans="1:10">
      <c r="B9" s="12" t="s">
        <v>14</v>
      </c>
      <c r="C9" s="14"/>
      <c r="D9" s="14"/>
      <c r="E9" s="14"/>
      <c r="F9" s="14"/>
      <c r="G9" s="15"/>
      <c r="H9" s="14"/>
      <c r="I9" s="15"/>
    </row>
    <row r="10" spans="1:10" ht="48.75" customHeight="1">
      <c r="B10" s="173" t="s">
        <v>15</v>
      </c>
      <c r="C10" s="173"/>
      <c r="D10" s="173"/>
      <c r="E10" s="173"/>
      <c r="F10" s="173"/>
      <c r="G10" s="173"/>
      <c r="H10" s="173"/>
      <c r="I10" s="173"/>
    </row>
    <row r="11" spans="1:10" ht="36" customHeight="1">
      <c r="B11" s="173" t="s">
        <v>16</v>
      </c>
      <c r="C11" s="173"/>
      <c r="D11" s="173"/>
      <c r="E11" s="173"/>
      <c r="F11" s="173"/>
      <c r="G11" s="173"/>
      <c r="H11" s="173"/>
      <c r="I11" s="173"/>
    </row>
    <row r="12" spans="1:10" ht="47.25" customHeight="1">
      <c r="B12" s="173" t="s">
        <v>862</v>
      </c>
      <c r="C12" s="173"/>
      <c r="D12" s="173"/>
      <c r="E12" s="173"/>
      <c r="F12" s="173"/>
      <c r="G12" s="173"/>
      <c r="H12" s="173"/>
      <c r="I12" s="173"/>
    </row>
    <row r="13" spans="1:10" ht="27" customHeight="1">
      <c r="B13" s="173" t="s">
        <v>17</v>
      </c>
      <c r="C13" s="173"/>
      <c r="D13" s="173"/>
      <c r="E13" s="173"/>
      <c r="F13" s="173"/>
      <c r="G13" s="173"/>
      <c r="H13" s="173"/>
      <c r="I13" s="173"/>
    </row>
    <row r="14" spans="1:10">
      <c r="B14" s="39"/>
      <c r="C14" s="39"/>
      <c r="D14" s="39"/>
      <c r="E14" s="39"/>
      <c r="F14" s="39"/>
      <c r="G14" s="39"/>
      <c r="H14" s="39"/>
      <c r="I14" s="39"/>
    </row>
  </sheetData>
  <mergeCells count="6">
    <mergeCell ref="B13:I13"/>
    <mergeCell ref="H1:J1"/>
    <mergeCell ref="A7:F7"/>
    <mergeCell ref="B10:I10"/>
    <mergeCell ref="B11:I11"/>
    <mergeCell ref="B12:I12"/>
  </mergeCells>
  <pageMargins left="0.7" right="0.7" top="0.75" bottom="0.75" header="0.3" footer="0.3"/>
  <pageSetup paperSize="9" scale="9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73C5B-3735-4AD5-BA81-A72C50EB3251}">
  <sheetPr>
    <pageSetUpPr fitToPage="1"/>
  </sheetPr>
  <dimension ref="A1:J85"/>
  <sheetViews>
    <sheetView topLeftCell="A61" workbookViewId="0">
      <selection activeCell="I78" sqref="I78"/>
    </sheetView>
  </sheetViews>
  <sheetFormatPr defaultRowHeight="15"/>
  <cols>
    <col min="2" max="2" width="28.5703125" customWidth="1"/>
    <col min="6" max="6" width="16" customWidth="1"/>
    <col min="7" max="7" width="18.28515625" customWidth="1"/>
    <col min="9" max="9" width="22.28515625" customWidth="1"/>
    <col min="10" max="10" width="33" customWidth="1"/>
  </cols>
  <sheetData>
    <row r="1" spans="1:10" ht="33.75" customHeight="1">
      <c r="H1" s="174" t="s">
        <v>865</v>
      </c>
      <c r="I1" s="175"/>
      <c r="J1" s="175"/>
    </row>
    <row r="2" spans="1:10">
      <c r="A2" s="111" t="s">
        <v>685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38.25">
      <c r="A3" s="2" t="s">
        <v>1</v>
      </c>
      <c r="B3" s="2" t="s">
        <v>2</v>
      </c>
      <c r="C3" s="6" t="s">
        <v>3</v>
      </c>
      <c r="D3" s="38" t="s">
        <v>4</v>
      </c>
      <c r="E3" s="2" t="s">
        <v>5</v>
      </c>
      <c r="F3" s="98" t="s">
        <v>6</v>
      </c>
      <c r="G3" s="73" t="s">
        <v>76</v>
      </c>
      <c r="H3" s="6" t="s">
        <v>8</v>
      </c>
      <c r="I3" s="73" t="s">
        <v>77</v>
      </c>
      <c r="J3" s="3" t="s">
        <v>580</v>
      </c>
    </row>
    <row r="4" spans="1:10">
      <c r="A4" s="7">
        <v>1</v>
      </c>
      <c r="B4" s="109" t="s">
        <v>761</v>
      </c>
      <c r="C4" s="7">
        <v>700</v>
      </c>
      <c r="D4" s="8"/>
      <c r="E4" s="8" t="s">
        <v>46</v>
      </c>
      <c r="F4" s="156"/>
      <c r="G4" s="9">
        <f>D4*F4</f>
        <v>0</v>
      </c>
      <c r="H4" s="154"/>
      <c r="I4" s="9">
        <f>G4*(H4+1)</f>
        <v>0</v>
      </c>
      <c r="J4" s="3"/>
    </row>
    <row r="5" spans="1:10" ht="25.5">
      <c r="A5" s="22">
        <v>2</v>
      </c>
      <c r="B5" s="8" t="s">
        <v>758</v>
      </c>
      <c r="C5" s="8">
        <v>30</v>
      </c>
      <c r="D5" s="8"/>
      <c r="E5" s="8" t="s">
        <v>46</v>
      </c>
      <c r="F5" s="77"/>
      <c r="G5" s="9">
        <f t="shared" ref="G5:G68" si="0">D5*F5</f>
        <v>0</v>
      </c>
      <c r="H5" s="154"/>
      <c r="I5" s="9">
        <f t="shared" ref="I5:I68" si="1">G5*(H5+1)</f>
        <v>0</v>
      </c>
      <c r="J5" s="41"/>
    </row>
    <row r="6" spans="1:10" ht="25.5">
      <c r="A6" s="7">
        <v>3</v>
      </c>
      <c r="B6" s="8" t="s">
        <v>700</v>
      </c>
      <c r="C6" s="7">
        <v>30</v>
      </c>
      <c r="D6" s="3"/>
      <c r="E6" s="7" t="s">
        <v>46</v>
      </c>
      <c r="F6" s="76"/>
      <c r="G6" s="9">
        <f t="shared" si="0"/>
        <v>0</v>
      </c>
      <c r="H6" s="153"/>
      <c r="I6" s="9">
        <f t="shared" si="1"/>
        <v>0</v>
      </c>
      <c r="J6" s="8"/>
    </row>
    <row r="7" spans="1:10" ht="25.5">
      <c r="A7" s="22">
        <v>4</v>
      </c>
      <c r="B7" s="8" t="s">
        <v>701</v>
      </c>
      <c r="C7" s="8">
        <v>100</v>
      </c>
      <c r="D7" s="81"/>
      <c r="E7" s="8" t="s">
        <v>46</v>
      </c>
      <c r="F7" s="77"/>
      <c r="G7" s="9">
        <f t="shared" si="0"/>
        <v>0</v>
      </c>
      <c r="H7" s="153"/>
      <c r="I7" s="9">
        <f t="shared" si="1"/>
        <v>0</v>
      </c>
      <c r="J7" s="8"/>
    </row>
    <row r="8" spans="1:10" ht="51">
      <c r="A8" s="7">
        <v>5</v>
      </c>
      <c r="B8" s="8" t="s">
        <v>755</v>
      </c>
      <c r="C8" s="8">
        <v>4000</v>
      </c>
      <c r="D8" s="8"/>
      <c r="E8" s="8" t="s">
        <v>59</v>
      </c>
      <c r="F8" s="92"/>
      <c r="G8" s="9">
        <f t="shared" si="0"/>
        <v>0</v>
      </c>
      <c r="H8" s="153"/>
      <c r="I8" s="9">
        <f t="shared" si="1"/>
        <v>0</v>
      </c>
      <c r="J8" s="8"/>
    </row>
    <row r="9" spans="1:10" ht="51">
      <c r="A9" s="22">
        <v>6</v>
      </c>
      <c r="B9" s="8" t="s">
        <v>756</v>
      </c>
      <c r="C9" s="8">
        <v>3000</v>
      </c>
      <c r="D9" s="8"/>
      <c r="E9" s="8" t="s">
        <v>59</v>
      </c>
      <c r="F9" s="92"/>
      <c r="G9" s="9">
        <f t="shared" si="0"/>
        <v>0</v>
      </c>
      <c r="H9" s="153"/>
      <c r="I9" s="9">
        <f t="shared" si="1"/>
        <v>0</v>
      </c>
      <c r="J9" s="75"/>
    </row>
    <row r="10" spans="1:10" ht="51">
      <c r="A10" s="7">
        <v>7</v>
      </c>
      <c r="B10" s="8" t="s">
        <v>757</v>
      </c>
      <c r="C10" s="8">
        <v>600</v>
      </c>
      <c r="D10" s="8"/>
      <c r="E10" s="8" t="s">
        <v>59</v>
      </c>
      <c r="F10" s="92"/>
      <c r="G10" s="9">
        <f t="shared" si="0"/>
        <v>0</v>
      </c>
      <c r="H10" s="153"/>
      <c r="I10" s="9">
        <f t="shared" si="1"/>
        <v>0</v>
      </c>
      <c r="J10" s="75"/>
    </row>
    <row r="11" spans="1:10" ht="25.5">
      <c r="A11" s="22">
        <v>8</v>
      </c>
      <c r="B11" s="8" t="s">
        <v>760</v>
      </c>
      <c r="C11" s="8">
        <v>5</v>
      </c>
      <c r="D11" s="8"/>
      <c r="E11" s="8" t="s">
        <v>30</v>
      </c>
      <c r="F11" s="77"/>
      <c r="G11" s="9">
        <f t="shared" si="0"/>
        <v>0</v>
      </c>
      <c r="H11" s="153"/>
      <c r="I11" s="9">
        <f t="shared" si="1"/>
        <v>0</v>
      </c>
      <c r="J11" s="7"/>
    </row>
    <row r="12" spans="1:10" ht="38.25">
      <c r="A12" s="7">
        <v>9</v>
      </c>
      <c r="B12" s="8" t="s">
        <v>702</v>
      </c>
      <c r="C12" s="8">
        <v>12</v>
      </c>
      <c r="D12" s="8"/>
      <c r="E12" s="8" t="s">
        <v>30</v>
      </c>
      <c r="F12" s="92"/>
      <c r="G12" s="9">
        <f t="shared" si="0"/>
        <v>0</v>
      </c>
      <c r="H12" s="153"/>
      <c r="I12" s="9">
        <f t="shared" si="1"/>
        <v>0</v>
      </c>
      <c r="J12" s="113"/>
    </row>
    <row r="13" spans="1:10">
      <c r="A13" s="22">
        <v>10</v>
      </c>
      <c r="B13" s="8" t="s">
        <v>759</v>
      </c>
      <c r="C13" s="8">
        <v>3</v>
      </c>
      <c r="D13" s="8"/>
      <c r="E13" s="8" t="s">
        <v>30</v>
      </c>
      <c r="F13" s="77"/>
      <c r="G13" s="9">
        <f t="shared" si="0"/>
        <v>0</v>
      </c>
      <c r="H13" s="153"/>
      <c r="I13" s="9">
        <f t="shared" si="1"/>
        <v>0</v>
      </c>
      <c r="J13" s="113"/>
    </row>
    <row r="14" spans="1:10">
      <c r="A14" s="7">
        <v>11</v>
      </c>
      <c r="B14" s="104" t="s">
        <v>69</v>
      </c>
      <c r="C14" s="8">
        <v>3200</v>
      </c>
      <c r="D14" s="8"/>
      <c r="E14" s="8" t="s">
        <v>49</v>
      </c>
      <c r="F14" s="101"/>
      <c r="G14" s="9">
        <f t="shared" si="0"/>
        <v>0</v>
      </c>
      <c r="H14" s="153"/>
      <c r="I14" s="9">
        <f t="shared" si="1"/>
        <v>0</v>
      </c>
      <c r="J14" s="28"/>
    </row>
    <row r="15" spans="1:10">
      <c r="A15" s="22">
        <v>12</v>
      </c>
      <c r="B15" s="21" t="s">
        <v>727</v>
      </c>
      <c r="C15" s="21">
        <v>2</v>
      </c>
      <c r="D15" s="21"/>
      <c r="E15" s="22" t="s">
        <v>46</v>
      </c>
      <c r="F15" s="70"/>
      <c r="G15" s="9">
        <f t="shared" si="0"/>
        <v>0</v>
      </c>
      <c r="H15" s="153"/>
      <c r="I15" s="9">
        <f t="shared" si="1"/>
        <v>0</v>
      </c>
      <c r="J15" s="75"/>
    </row>
    <row r="16" spans="1:10" ht="25.5">
      <c r="A16" s="7">
        <v>13</v>
      </c>
      <c r="B16" s="8" t="s">
        <v>827</v>
      </c>
      <c r="C16" s="8">
        <v>50</v>
      </c>
      <c r="D16" s="8"/>
      <c r="E16" s="8" t="s">
        <v>46</v>
      </c>
      <c r="F16" s="92"/>
      <c r="G16" s="9">
        <f t="shared" si="0"/>
        <v>0</v>
      </c>
      <c r="H16" s="153"/>
      <c r="I16" s="9">
        <f t="shared" si="1"/>
        <v>0</v>
      </c>
      <c r="J16" s="75"/>
    </row>
    <row r="17" spans="1:10" ht="25.5">
      <c r="A17" s="22">
        <v>14</v>
      </c>
      <c r="B17" s="8" t="s">
        <v>686</v>
      </c>
      <c r="C17" s="8">
        <v>20</v>
      </c>
      <c r="D17" s="8"/>
      <c r="E17" s="8" t="s">
        <v>30</v>
      </c>
      <c r="F17" s="92"/>
      <c r="G17" s="9">
        <f t="shared" si="0"/>
        <v>0</v>
      </c>
      <c r="H17" s="153"/>
      <c r="I17" s="9">
        <f t="shared" si="1"/>
        <v>0</v>
      </c>
      <c r="J17" s="75"/>
    </row>
    <row r="18" spans="1:10">
      <c r="A18" s="7">
        <v>15</v>
      </c>
      <c r="B18" s="8" t="s">
        <v>704</v>
      </c>
      <c r="C18" s="8">
        <v>20</v>
      </c>
      <c r="D18" s="8"/>
      <c r="E18" s="8" t="s">
        <v>46</v>
      </c>
      <c r="F18" s="92"/>
      <c r="G18" s="9">
        <f t="shared" si="0"/>
        <v>0</v>
      </c>
      <c r="H18" s="153"/>
      <c r="I18" s="9">
        <f t="shared" si="1"/>
        <v>0</v>
      </c>
      <c r="J18" s="75"/>
    </row>
    <row r="19" spans="1:10">
      <c r="A19" s="22">
        <v>16</v>
      </c>
      <c r="B19" s="8" t="s">
        <v>705</v>
      </c>
      <c r="C19" s="8">
        <v>2</v>
      </c>
      <c r="D19" s="8"/>
      <c r="E19" s="8" t="s">
        <v>46</v>
      </c>
      <c r="F19" s="92"/>
      <c r="G19" s="9">
        <f t="shared" si="0"/>
        <v>0</v>
      </c>
      <c r="H19" s="153"/>
      <c r="I19" s="9">
        <f t="shared" si="1"/>
        <v>0</v>
      </c>
      <c r="J19" s="7"/>
    </row>
    <row r="20" spans="1:10" ht="25.5">
      <c r="A20" s="7">
        <v>17</v>
      </c>
      <c r="B20" s="8" t="s">
        <v>687</v>
      </c>
      <c r="C20" s="8">
        <v>7</v>
      </c>
      <c r="D20" s="8"/>
      <c r="E20" s="8" t="s">
        <v>30</v>
      </c>
      <c r="F20" s="92"/>
      <c r="G20" s="9">
        <f t="shared" si="0"/>
        <v>0</v>
      </c>
      <c r="H20" s="153"/>
      <c r="I20" s="9">
        <f t="shared" si="1"/>
        <v>0</v>
      </c>
      <c r="J20" s="7"/>
    </row>
    <row r="21" spans="1:10">
      <c r="A21" s="22">
        <v>18</v>
      </c>
      <c r="B21" s="8" t="s">
        <v>828</v>
      </c>
      <c r="C21" s="8">
        <v>100</v>
      </c>
      <c r="D21" s="8"/>
      <c r="E21" s="8" t="s">
        <v>30</v>
      </c>
      <c r="F21" s="92"/>
      <c r="G21" s="9">
        <f t="shared" si="0"/>
        <v>0</v>
      </c>
      <c r="H21" s="153"/>
      <c r="I21" s="9">
        <f t="shared" si="1"/>
        <v>0</v>
      </c>
      <c r="J21" s="7"/>
    </row>
    <row r="22" spans="1:10" ht="25.5">
      <c r="A22" s="7">
        <v>19</v>
      </c>
      <c r="B22" s="8" t="s">
        <v>829</v>
      </c>
      <c r="C22" s="8">
        <v>200</v>
      </c>
      <c r="D22" s="8"/>
      <c r="E22" s="8" t="s">
        <v>46</v>
      </c>
      <c r="F22" s="92"/>
      <c r="G22" s="9">
        <f t="shared" si="0"/>
        <v>0</v>
      </c>
      <c r="H22" s="153"/>
      <c r="I22" s="9">
        <f t="shared" si="1"/>
        <v>0</v>
      </c>
      <c r="J22" s="7"/>
    </row>
    <row r="23" spans="1:10">
      <c r="A23" s="22">
        <v>20</v>
      </c>
      <c r="B23" s="8" t="s">
        <v>830</v>
      </c>
      <c r="C23" s="8">
        <v>550</v>
      </c>
      <c r="D23" s="8"/>
      <c r="E23" s="8" t="s">
        <v>30</v>
      </c>
      <c r="F23" s="92"/>
      <c r="G23" s="9">
        <f t="shared" si="0"/>
        <v>0</v>
      </c>
      <c r="H23" s="153"/>
      <c r="I23" s="9">
        <f t="shared" si="1"/>
        <v>0</v>
      </c>
      <c r="J23" s="7"/>
    </row>
    <row r="24" spans="1:10">
      <c r="A24" s="7">
        <v>21</v>
      </c>
      <c r="B24" s="8" t="s">
        <v>831</v>
      </c>
      <c r="C24" s="8">
        <v>35</v>
      </c>
      <c r="D24" s="8"/>
      <c r="E24" s="8" t="s">
        <v>30</v>
      </c>
      <c r="F24" s="92"/>
      <c r="G24" s="9">
        <f t="shared" si="0"/>
        <v>0</v>
      </c>
      <c r="H24" s="153"/>
      <c r="I24" s="9">
        <f t="shared" si="1"/>
        <v>0</v>
      </c>
      <c r="J24" s="7"/>
    </row>
    <row r="25" spans="1:10" ht="25.5">
      <c r="A25" s="22">
        <v>22</v>
      </c>
      <c r="B25" s="8" t="s">
        <v>712</v>
      </c>
      <c r="C25" s="8">
        <v>2</v>
      </c>
      <c r="D25" s="8"/>
      <c r="E25" s="8" t="s">
        <v>46</v>
      </c>
      <c r="F25" s="77"/>
      <c r="G25" s="9">
        <f t="shared" si="0"/>
        <v>0</v>
      </c>
      <c r="H25" s="153"/>
      <c r="I25" s="9">
        <f t="shared" si="1"/>
        <v>0</v>
      </c>
      <c r="J25" s="18"/>
    </row>
    <row r="26" spans="1:10" ht="25.5">
      <c r="A26" s="7">
        <v>23</v>
      </c>
      <c r="B26" s="8" t="s">
        <v>713</v>
      </c>
      <c r="C26" s="8">
        <v>1</v>
      </c>
      <c r="D26" s="8"/>
      <c r="E26" s="8" t="s">
        <v>30</v>
      </c>
      <c r="F26" s="77"/>
      <c r="G26" s="9">
        <f t="shared" si="0"/>
        <v>0</v>
      </c>
      <c r="H26" s="153"/>
      <c r="I26" s="9">
        <f t="shared" si="1"/>
        <v>0</v>
      </c>
      <c r="J26" s="18"/>
    </row>
    <row r="27" spans="1:10" ht="25.5">
      <c r="A27" s="22">
        <v>24</v>
      </c>
      <c r="B27" s="86" t="s">
        <v>688</v>
      </c>
      <c r="C27" s="86">
        <v>40</v>
      </c>
      <c r="D27" s="86"/>
      <c r="E27" s="8" t="s">
        <v>59</v>
      </c>
      <c r="F27" s="89"/>
      <c r="G27" s="9">
        <f t="shared" si="0"/>
        <v>0</v>
      </c>
      <c r="H27" s="153"/>
      <c r="I27" s="9">
        <f t="shared" si="1"/>
        <v>0</v>
      </c>
      <c r="J27" s="8"/>
    </row>
    <row r="28" spans="1:10" ht="25.5">
      <c r="A28" s="7">
        <v>25</v>
      </c>
      <c r="B28" s="8" t="s">
        <v>706</v>
      </c>
      <c r="C28" s="8">
        <v>50</v>
      </c>
      <c r="D28" s="8"/>
      <c r="E28" s="8" t="s">
        <v>46</v>
      </c>
      <c r="F28" s="92"/>
      <c r="G28" s="9">
        <f t="shared" si="0"/>
        <v>0</v>
      </c>
      <c r="H28" s="153"/>
      <c r="I28" s="9">
        <f t="shared" si="1"/>
        <v>0</v>
      </c>
      <c r="J28" s="18"/>
    </row>
    <row r="29" spans="1:10" ht="25.5">
      <c r="A29" s="22">
        <v>26</v>
      </c>
      <c r="B29" s="86" t="s">
        <v>689</v>
      </c>
      <c r="C29" s="86">
        <v>70</v>
      </c>
      <c r="D29" s="86"/>
      <c r="E29" s="86" t="s">
        <v>30</v>
      </c>
      <c r="F29" s="89"/>
      <c r="G29" s="9">
        <f t="shared" si="0"/>
        <v>0</v>
      </c>
      <c r="H29" s="153"/>
      <c r="I29" s="9">
        <f t="shared" si="1"/>
        <v>0</v>
      </c>
      <c r="J29" s="18"/>
    </row>
    <row r="30" spans="1:10">
      <c r="A30" s="7">
        <v>27</v>
      </c>
      <c r="B30" s="8" t="s">
        <v>707</v>
      </c>
      <c r="C30" s="8">
        <v>320</v>
      </c>
      <c r="D30" s="8"/>
      <c r="E30" s="8" t="s">
        <v>46</v>
      </c>
      <c r="F30" s="92"/>
      <c r="G30" s="9">
        <f t="shared" si="0"/>
        <v>0</v>
      </c>
      <c r="H30" s="153"/>
      <c r="I30" s="9">
        <f t="shared" si="1"/>
        <v>0</v>
      </c>
      <c r="J30" s="18"/>
    </row>
    <row r="31" spans="1:10" ht="25.5">
      <c r="A31" s="22">
        <v>28</v>
      </c>
      <c r="B31" s="8" t="s">
        <v>716</v>
      </c>
      <c r="C31" s="8">
        <v>3</v>
      </c>
      <c r="D31" s="8"/>
      <c r="E31" s="8" t="s">
        <v>46</v>
      </c>
      <c r="F31" s="157"/>
      <c r="G31" s="9">
        <f t="shared" si="0"/>
        <v>0</v>
      </c>
      <c r="H31" s="153"/>
      <c r="I31" s="9">
        <f t="shared" si="1"/>
        <v>0</v>
      </c>
      <c r="J31" s="18"/>
    </row>
    <row r="32" spans="1:10" ht="25.5">
      <c r="A32" s="7">
        <v>29</v>
      </c>
      <c r="B32" s="8" t="s">
        <v>715</v>
      </c>
      <c r="C32" s="8">
        <v>65</v>
      </c>
      <c r="D32" s="8"/>
      <c r="E32" s="8" t="s">
        <v>46</v>
      </c>
      <c r="F32" s="157"/>
      <c r="G32" s="9">
        <f t="shared" si="0"/>
        <v>0</v>
      </c>
      <c r="H32" s="153"/>
      <c r="I32" s="9">
        <f t="shared" si="1"/>
        <v>0</v>
      </c>
      <c r="J32" s="18"/>
    </row>
    <row r="33" spans="1:10" ht="25.5">
      <c r="A33" s="22">
        <v>30</v>
      </c>
      <c r="B33" s="21" t="s">
        <v>726</v>
      </c>
      <c r="C33" s="119">
        <v>30</v>
      </c>
      <c r="D33" s="22"/>
      <c r="E33" s="22" t="s">
        <v>30</v>
      </c>
      <c r="F33" s="77"/>
      <c r="G33" s="9">
        <f t="shared" si="0"/>
        <v>0</v>
      </c>
      <c r="H33" s="153"/>
      <c r="I33" s="9">
        <f t="shared" si="1"/>
        <v>0</v>
      </c>
      <c r="J33" s="18"/>
    </row>
    <row r="34" spans="1:10" ht="25.5">
      <c r="A34" s="7">
        <v>31</v>
      </c>
      <c r="B34" s="8" t="s">
        <v>697</v>
      </c>
      <c r="C34" s="8">
        <v>1</v>
      </c>
      <c r="D34" s="8"/>
      <c r="E34" s="86" t="s">
        <v>30</v>
      </c>
      <c r="F34" s="92"/>
      <c r="G34" s="9">
        <f t="shared" si="0"/>
        <v>0</v>
      </c>
      <c r="H34" s="153"/>
      <c r="I34" s="9">
        <f t="shared" si="1"/>
        <v>0</v>
      </c>
      <c r="J34" s="18"/>
    </row>
    <row r="35" spans="1:10" ht="25.5">
      <c r="A35" s="22">
        <v>32</v>
      </c>
      <c r="B35" s="8" t="s">
        <v>698</v>
      </c>
      <c r="C35" s="8">
        <v>15</v>
      </c>
      <c r="D35" s="8"/>
      <c r="E35" s="86" t="s">
        <v>30</v>
      </c>
      <c r="F35" s="92"/>
      <c r="G35" s="9">
        <f t="shared" si="0"/>
        <v>0</v>
      </c>
      <c r="H35" s="153"/>
      <c r="I35" s="9">
        <f t="shared" si="1"/>
        <v>0</v>
      </c>
      <c r="J35" s="18"/>
    </row>
    <row r="36" spans="1:10" ht="25.5">
      <c r="A36" s="7">
        <v>33</v>
      </c>
      <c r="B36" s="8" t="s">
        <v>699</v>
      </c>
      <c r="C36" s="8">
        <v>5</v>
      </c>
      <c r="D36" s="8"/>
      <c r="E36" s="86" t="s">
        <v>30</v>
      </c>
      <c r="F36" s="92"/>
      <c r="G36" s="9">
        <f t="shared" si="0"/>
        <v>0</v>
      </c>
      <c r="H36" s="153"/>
      <c r="I36" s="9">
        <f t="shared" si="1"/>
        <v>0</v>
      </c>
      <c r="J36" s="18"/>
    </row>
    <row r="37" spans="1:10" ht="25.5">
      <c r="A37" s="22">
        <v>34</v>
      </c>
      <c r="B37" s="8" t="s">
        <v>690</v>
      </c>
      <c r="C37" s="8">
        <v>7</v>
      </c>
      <c r="D37" s="8"/>
      <c r="E37" s="8" t="s">
        <v>30</v>
      </c>
      <c r="F37" s="92"/>
      <c r="G37" s="9">
        <f t="shared" si="0"/>
        <v>0</v>
      </c>
      <c r="H37" s="153"/>
      <c r="I37" s="9">
        <f t="shared" si="1"/>
        <v>0</v>
      </c>
      <c r="J37" s="18"/>
    </row>
    <row r="38" spans="1:10" ht="25.5">
      <c r="A38" s="7">
        <v>35</v>
      </c>
      <c r="B38" s="8" t="s">
        <v>720</v>
      </c>
      <c r="C38" s="8">
        <v>1300</v>
      </c>
      <c r="D38" s="8"/>
      <c r="E38" s="8" t="s">
        <v>696</v>
      </c>
      <c r="F38" s="77"/>
      <c r="G38" s="9">
        <f t="shared" si="0"/>
        <v>0</v>
      </c>
      <c r="H38" s="154"/>
      <c r="I38" s="9">
        <f t="shared" si="1"/>
        <v>0</v>
      </c>
      <c r="J38" s="18"/>
    </row>
    <row r="39" spans="1:10" ht="25.5">
      <c r="A39" s="22">
        <v>36</v>
      </c>
      <c r="B39" s="8" t="s">
        <v>717</v>
      </c>
      <c r="C39" s="8">
        <v>100</v>
      </c>
      <c r="D39" s="8"/>
      <c r="E39" s="8" t="s">
        <v>46</v>
      </c>
      <c r="F39" s="151"/>
      <c r="G39" s="9">
        <f t="shared" si="0"/>
        <v>0</v>
      </c>
      <c r="H39" s="153"/>
      <c r="I39" s="9">
        <f t="shared" si="1"/>
        <v>0</v>
      </c>
      <c r="J39" s="18"/>
    </row>
    <row r="40" spans="1:10" ht="25.5">
      <c r="A40" s="7">
        <v>37</v>
      </c>
      <c r="B40" s="8" t="s">
        <v>772</v>
      </c>
      <c r="C40" s="8">
        <v>10</v>
      </c>
      <c r="D40" s="8"/>
      <c r="E40" s="8" t="s">
        <v>46</v>
      </c>
      <c r="F40" s="77"/>
      <c r="G40" s="9">
        <f t="shared" si="0"/>
        <v>0</v>
      </c>
      <c r="H40" s="154"/>
      <c r="I40" s="9">
        <f t="shared" si="1"/>
        <v>0</v>
      </c>
      <c r="J40" s="18"/>
    </row>
    <row r="41" spans="1:10">
      <c r="A41" s="22">
        <v>38</v>
      </c>
      <c r="B41" s="8" t="s">
        <v>728</v>
      </c>
      <c r="C41" s="8">
        <v>2200</v>
      </c>
      <c r="D41" s="8"/>
      <c r="E41" s="8" t="s">
        <v>30</v>
      </c>
      <c r="F41" s="77"/>
      <c r="G41" s="9">
        <f t="shared" si="0"/>
        <v>0</v>
      </c>
      <c r="H41" s="153"/>
      <c r="I41" s="9">
        <f t="shared" si="1"/>
        <v>0</v>
      </c>
      <c r="J41" s="18"/>
    </row>
    <row r="42" spans="1:10">
      <c r="A42" s="7">
        <v>39</v>
      </c>
      <c r="B42" s="8" t="s">
        <v>729</v>
      </c>
      <c r="C42" s="8">
        <v>480</v>
      </c>
      <c r="D42" s="8"/>
      <c r="E42" s="8" t="s">
        <v>30</v>
      </c>
      <c r="F42" s="77"/>
      <c r="G42" s="9">
        <f t="shared" si="0"/>
        <v>0</v>
      </c>
      <c r="H42" s="153"/>
      <c r="I42" s="9">
        <f t="shared" si="1"/>
        <v>0</v>
      </c>
      <c r="J42" s="18"/>
    </row>
    <row r="43" spans="1:10" ht="25.5">
      <c r="A43" s="22">
        <v>40</v>
      </c>
      <c r="B43" s="8" t="s">
        <v>730</v>
      </c>
      <c r="C43" s="8">
        <v>2</v>
      </c>
      <c r="D43" s="8"/>
      <c r="E43" s="8" t="s">
        <v>30</v>
      </c>
      <c r="F43" s="77"/>
      <c r="G43" s="9">
        <f t="shared" si="0"/>
        <v>0</v>
      </c>
      <c r="H43" s="153"/>
      <c r="I43" s="9">
        <f t="shared" si="1"/>
        <v>0</v>
      </c>
      <c r="J43" s="18"/>
    </row>
    <row r="44" spans="1:10" ht="25.5">
      <c r="A44" s="7">
        <v>41</v>
      </c>
      <c r="B44" s="8" t="s">
        <v>722</v>
      </c>
      <c r="C44" s="8">
        <v>130</v>
      </c>
      <c r="D44" s="8"/>
      <c r="E44" s="8" t="s">
        <v>30</v>
      </c>
      <c r="F44" s="77"/>
      <c r="G44" s="9">
        <f t="shared" si="0"/>
        <v>0</v>
      </c>
      <c r="H44" s="153"/>
      <c r="I44" s="9">
        <f t="shared" si="1"/>
        <v>0</v>
      </c>
      <c r="J44" s="18"/>
    </row>
    <row r="45" spans="1:10">
      <c r="A45" s="22">
        <v>42</v>
      </c>
      <c r="B45" s="8" t="s">
        <v>721</v>
      </c>
      <c r="C45" s="8">
        <v>140</v>
      </c>
      <c r="D45" s="8"/>
      <c r="E45" s="8" t="s">
        <v>30</v>
      </c>
      <c r="F45" s="77"/>
      <c r="G45" s="9">
        <f t="shared" si="0"/>
        <v>0</v>
      </c>
      <c r="H45" s="153"/>
      <c r="I45" s="9">
        <f t="shared" si="1"/>
        <v>0</v>
      </c>
      <c r="J45" s="18"/>
    </row>
    <row r="46" spans="1:10" ht="38.25">
      <c r="A46" s="7">
        <v>43</v>
      </c>
      <c r="B46" s="8" t="s">
        <v>732</v>
      </c>
      <c r="C46" s="8">
        <v>2000</v>
      </c>
      <c r="D46" s="8"/>
      <c r="E46" s="8" t="s">
        <v>30</v>
      </c>
      <c r="F46" s="77"/>
      <c r="G46" s="9">
        <f t="shared" si="0"/>
        <v>0</v>
      </c>
      <c r="H46" s="153"/>
      <c r="I46" s="9">
        <f t="shared" si="1"/>
        <v>0</v>
      </c>
      <c r="J46" s="115"/>
    </row>
    <row r="47" spans="1:10">
      <c r="A47" s="22">
        <v>44</v>
      </c>
      <c r="B47" s="8" t="s">
        <v>769</v>
      </c>
      <c r="C47" s="8">
        <v>5</v>
      </c>
      <c r="D47" s="8"/>
      <c r="E47" s="8" t="s">
        <v>46</v>
      </c>
      <c r="F47" s="77"/>
      <c r="G47" s="9">
        <f t="shared" si="0"/>
        <v>0</v>
      </c>
      <c r="H47" s="154"/>
      <c r="I47" s="9">
        <f t="shared" si="1"/>
        <v>0</v>
      </c>
      <c r="J47" s="18"/>
    </row>
    <row r="48" spans="1:10" ht="25.5">
      <c r="A48" s="7">
        <v>45</v>
      </c>
      <c r="B48" s="8" t="s">
        <v>770</v>
      </c>
      <c r="C48" s="8">
        <v>400</v>
      </c>
      <c r="D48" s="8"/>
      <c r="E48" s="8" t="s">
        <v>46</v>
      </c>
      <c r="F48" s="77"/>
      <c r="G48" s="9">
        <f t="shared" si="0"/>
        <v>0</v>
      </c>
      <c r="H48" s="154"/>
      <c r="I48" s="9">
        <f t="shared" si="1"/>
        <v>0</v>
      </c>
      <c r="J48" s="18"/>
    </row>
    <row r="49" spans="1:10">
      <c r="A49" s="22">
        <v>46</v>
      </c>
      <c r="B49" s="8" t="s">
        <v>714</v>
      </c>
      <c r="C49" s="8">
        <v>5</v>
      </c>
      <c r="D49" s="8"/>
      <c r="E49" s="8" t="s">
        <v>46</v>
      </c>
      <c r="F49" s="77"/>
      <c r="G49" s="9">
        <f t="shared" si="0"/>
        <v>0</v>
      </c>
      <c r="H49" s="153"/>
      <c r="I49" s="9">
        <f t="shared" si="1"/>
        <v>0</v>
      </c>
      <c r="J49" s="18"/>
    </row>
    <row r="50" spans="1:10" ht="63.75">
      <c r="A50" s="7">
        <v>47</v>
      </c>
      <c r="B50" s="8" t="s">
        <v>725</v>
      </c>
      <c r="C50" s="8">
        <v>220</v>
      </c>
      <c r="D50" s="8"/>
      <c r="E50" s="8" t="s">
        <v>46</v>
      </c>
      <c r="F50" s="77"/>
      <c r="G50" s="9">
        <f t="shared" si="0"/>
        <v>0</v>
      </c>
      <c r="H50" s="153"/>
      <c r="I50" s="9">
        <f t="shared" si="1"/>
        <v>0</v>
      </c>
      <c r="J50" s="18"/>
    </row>
    <row r="51" spans="1:10" ht="25.5">
      <c r="A51" s="22">
        <v>48</v>
      </c>
      <c r="B51" s="8" t="s">
        <v>731</v>
      </c>
      <c r="C51" s="8">
        <v>900</v>
      </c>
      <c r="D51" s="8"/>
      <c r="E51" s="8" t="s">
        <v>30</v>
      </c>
      <c r="F51" s="77"/>
      <c r="G51" s="9">
        <f t="shared" si="0"/>
        <v>0</v>
      </c>
      <c r="H51" s="153"/>
      <c r="I51" s="9">
        <f t="shared" si="1"/>
        <v>0</v>
      </c>
      <c r="J51" s="18"/>
    </row>
    <row r="52" spans="1:10">
      <c r="A52" s="7">
        <v>49</v>
      </c>
      <c r="B52" s="8" t="s">
        <v>524</v>
      </c>
      <c r="C52" s="8">
        <v>6</v>
      </c>
      <c r="D52" s="8"/>
      <c r="E52" s="8" t="s">
        <v>46</v>
      </c>
      <c r="F52" s="77"/>
      <c r="G52" s="9">
        <f t="shared" si="0"/>
        <v>0</v>
      </c>
      <c r="H52" s="153"/>
      <c r="I52" s="9">
        <f t="shared" si="1"/>
        <v>0</v>
      </c>
      <c r="J52" s="18"/>
    </row>
    <row r="53" spans="1:10" ht="25.5">
      <c r="A53" s="22">
        <v>50</v>
      </c>
      <c r="B53" s="8" t="s">
        <v>723</v>
      </c>
      <c r="C53" s="8">
        <v>50</v>
      </c>
      <c r="D53" s="8"/>
      <c r="E53" s="8" t="s">
        <v>46</v>
      </c>
      <c r="F53" s="77"/>
      <c r="G53" s="9">
        <f t="shared" si="0"/>
        <v>0</v>
      </c>
      <c r="H53" s="154"/>
      <c r="I53" s="9">
        <f t="shared" si="1"/>
        <v>0</v>
      </c>
      <c r="J53" s="18"/>
    </row>
    <row r="54" spans="1:10" ht="25.5">
      <c r="A54" s="7">
        <v>51</v>
      </c>
      <c r="B54" s="8" t="s">
        <v>724</v>
      </c>
      <c r="C54" s="8">
        <v>50</v>
      </c>
      <c r="D54" s="8"/>
      <c r="E54" s="8" t="s">
        <v>46</v>
      </c>
      <c r="F54" s="77"/>
      <c r="G54" s="9">
        <f t="shared" si="0"/>
        <v>0</v>
      </c>
      <c r="H54" s="154"/>
      <c r="I54" s="9">
        <f t="shared" si="1"/>
        <v>0</v>
      </c>
      <c r="J54" s="18"/>
    </row>
    <row r="55" spans="1:10" ht="38.25">
      <c r="A55" s="22">
        <v>52</v>
      </c>
      <c r="B55" s="8" t="s">
        <v>691</v>
      </c>
      <c r="C55" s="8">
        <v>220</v>
      </c>
      <c r="D55" s="8"/>
      <c r="E55" s="8" t="s">
        <v>59</v>
      </c>
      <c r="F55" s="92"/>
      <c r="G55" s="9">
        <f t="shared" si="0"/>
        <v>0</v>
      </c>
      <c r="H55" s="153"/>
      <c r="I55" s="9">
        <f t="shared" si="1"/>
        <v>0</v>
      </c>
      <c r="J55" s="18"/>
    </row>
    <row r="56" spans="1:10" ht="38.25">
      <c r="A56" s="7">
        <v>53</v>
      </c>
      <c r="B56" s="8" t="s">
        <v>692</v>
      </c>
      <c r="C56" s="8">
        <v>30</v>
      </c>
      <c r="D56" s="8"/>
      <c r="E56" s="8" t="s">
        <v>59</v>
      </c>
      <c r="F56" s="92"/>
      <c r="G56" s="9">
        <f t="shared" si="0"/>
        <v>0</v>
      </c>
      <c r="H56" s="153"/>
      <c r="I56" s="9">
        <f t="shared" si="1"/>
        <v>0</v>
      </c>
      <c r="J56" s="18"/>
    </row>
    <row r="57" spans="1:10" ht="25.5">
      <c r="A57" s="22">
        <v>54</v>
      </c>
      <c r="B57" s="8" t="s">
        <v>733</v>
      </c>
      <c r="C57" s="8">
        <v>35</v>
      </c>
      <c r="D57" s="8"/>
      <c r="E57" s="8" t="s">
        <v>30</v>
      </c>
      <c r="F57" s="77"/>
      <c r="G57" s="9">
        <f t="shared" si="0"/>
        <v>0</v>
      </c>
      <c r="H57" s="153"/>
      <c r="I57" s="9">
        <f t="shared" si="1"/>
        <v>0</v>
      </c>
      <c r="J57" s="18"/>
    </row>
    <row r="58" spans="1:10" ht="25.5">
      <c r="A58" s="7">
        <v>55</v>
      </c>
      <c r="B58" s="8" t="s">
        <v>734</v>
      </c>
      <c r="C58" s="8">
        <v>80</v>
      </c>
      <c r="D58" s="8"/>
      <c r="E58" s="8" t="s">
        <v>30</v>
      </c>
      <c r="F58" s="77"/>
      <c r="G58" s="9">
        <f t="shared" si="0"/>
        <v>0</v>
      </c>
      <c r="H58" s="153"/>
      <c r="I58" s="9">
        <f t="shared" si="1"/>
        <v>0</v>
      </c>
      <c r="J58" s="18"/>
    </row>
    <row r="59" spans="1:10" ht="25.5">
      <c r="A59" s="22">
        <v>56</v>
      </c>
      <c r="B59" s="8" t="s">
        <v>735</v>
      </c>
      <c r="C59" s="8">
        <v>1500</v>
      </c>
      <c r="D59" s="8"/>
      <c r="E59" s="8" t="s">
        <v>30</v>
      </c>
      <c r="F59" s="77"/>
      <c r="G59" s="9">
        <f t="shared" si="0"/>
        <v>0</v>
      </c>
      <c r="H59" s="153"/>
      <c r="I59" s="9">
        <f t="shared" si="1"/>
        <v>0</v>
      </c>
      <c r="J59" s="18"/>
    </row>
    <row r="60" spans="1:10" ht="25.5">
      <c r="A60" s="7">
        <v>57</v>
      </c>
      <c r="B60" s="8" t="s">
        <v>736</v>
      </c>
      <c r="C60" s="8">
        <v>30</v>
      </c>
      <c r="D60" s="8"/>
      <c r="E60" s="8" t="s">
        <v>30</v>
      </c>
      <c r="F60" s="77"/>
      <c r="G60" s="9">
        <f t="shared" si="0"/>
        <v>0</v>
      </c>
      <c r="H60" s="153"/>
      <c r="I60" s="9">
        <f t="shared" si="1"/>
        <v>0</v>
      </c>
      <c r="J60" s="18"/>
    </row>
    <row r="61" spans="1:10" ht="25.5">
      <c r="A61" s="22">
        <v>58</v>
      </c>
      <c r="B61" s="8" t="s">
        <v>710</v>
      </c>
      <c r="C61" s="8">
        <v>3</v>
      </c>
      <c r="D61" s="8"/>
      <c r="E61" s="8" t="s">
        <v>30</v>
      </c>
      <c r="F61" s="92"/>
      <c r="G61" s="9">
        <f t="shared" si="0"/>
        <v>0</v>
      </c>
      <c r="H61" s="153"/>
      <c r="I61" s="9">
        <f t="shared" si="1"/>
        <v>0</v>
      </c>
      <c r="J61" s="18"/>
    </row>
    <row r="62" spans="1:10" ht="25.5">
      <c r="A62" s="7">
        <v>59</v>
      </c>
      <c r="B62" s="8" t="s">
        <v>711</v>
      </c>
      <c r="C62" s="8">
        <v>1</v>
      </c>
      <c r="D62" s="8"/>
      <c r="E62" s="8" t="s">
        <v>30</v>
      </c>
      <c r="F62" s="92"/>
      <c r="G62" s="9">
        <f t="shared" si="0"/>
        <v>0</v>
      </c>
      <c r="H62" s="153"/>
      <c r="I62" s="9">
        <f t="shared" si="1"/>
        <v>0</v>
      </c>
      <c r="J62" s="18"/>
    </row>
    <row r="63" spans="1:10" ht="25.5">
      <c r="A63" s="22">
        <v>60</v>
      </c>
      <c r="B63" s="8" t="s">
        <v>708</v>
      </c>
      <c r="C63" s="8">
        <v>2</v>
      </c>
      <c r="D63" s="8"/>
      <c r="E63" s="8" t="s">
        <v>30</v>
      </c>
      <c r="F63" s="92"/>
      <c r="G63" s="9">
        <f t="shared" si="0"/>
        <v>0</v>
      </c>
      <c r="H63" s="153"/>
      <c r="I63" s="9">
        <f t="shared" si="1"/>
        <v>0</v>
      </c>
      <c r="J63" s="18"/>
    </row>
    <row r="64" spans="1:10" ht="25.5">
      <c r="A64" s="7">
        <v>61</v>
      </c>
      <c r="B64" s="8" t="s">
        <v>709</v>
      </c>
      <c r="C64" s="8">
        <v>2</v>
      </c>
      <c r="D64" s="8"/>
      <c r="E64" s="8" t="s">
        <v>30</v>
      </c>
      <c r="F64" s="92"/>
      <c r="G64" s="9">
        <f t="shared" si="0"/>
        <v>0</v>
      </c>
      <c r="H64" s="153"/>
      <c r="I64" s="9">
        <f t="shared" si="1"/>
        <v>0</v>
      </c>
      <c r="J64" s="18"/>
    </row>
    <row r="65" spans="1:10" ht="25.5">
      <c r="A65" s="22">
        <v>62</v>
      </c>
      <c r="B65" s="8" t="s">
        <v>718</v>
      </c>
      <c r="C65" s="8">
        <v>180</v>
      </c>
      <c r="D65" s="8"/>
      <c r="E65" s="8" t="s">
        <v>46</v>
      </c>
      <c r="F65" s="151"/>
      <c r="G65" s="9">
        <f t="shared" si="0"/>
        <v>0</v>
      </c>
      <c r="H65" s="153"/>
      <c r="I65" s="9">
        <f t="shared" si="1"/>
        <v>0</v>
      </c>
      <c r="J65" s="18"/>
    </row>
    <row r="66" spans="1:10" ht="25.5">
      <c r="A66" s="7">
        <v>63</v>
      </c>
      <c r="B66" s="8" t="s">
        <v>719</v>
      </c>
      <c r="C66" s="8">
        <v>100</v>
      </c>
      <c r="D66" s="8"/>
      <c r="E66" s="8" t="s">
        <v>46</v>
      </c>
      <c r="F66" s="151"/>
      <c r="G66" s="9">
        <f t="shared" si="0"/>
        <v>0</v>
      </c>
      <c r="H66" s="153"/>
      <c r="I66" s="9">
        <f t="shared" si="1"/>
        <v>0</v>
      </c>
      <c r="J66" s="18"/>
    </row>
    <row r="67" spans="1:10">
      <c r="A67" s="22">
        <v>64</v>
      </c>
      <c r="B67" s="8" t="s">
        <v>693</v>
      </c>
      <c r="C67" s="8">
        <v>1300</v>
      </c>
      <c r="D67" s="8"/>
      <c r="E67" s="8" t="s">
        <v>59</v>
      </c>
      <c r="F67" s="92"/>
      <c r="G67" s="9">
        <f t="shared" si="0"/>
        <v>0</v>
      </c>
      <c r="H67" s="153"/>
      <c r="I67" s="9">
        <f t="shared" si="1"/>
        <v>0</v>
      </c>
      <c r="J67" s="18"/>
    </row>
    <row r="68" spans="1:10">
      <c r="A68" s="7">
        <v>65</v>
      </c>
      <c r="B68" s="8" t="s">
        <v>753</v>
      </c>
      <c r="C68" s="8">
        <v>200</v>
      </c>
      <c r="D68" s="8"/>
      <c r="E68" s="8" t="s">
        <v>49</v>
      </c>
      <c r="F68" s="92"/>
      <c r="G68" s="9">
        <f t="shared" si="0"/>
        <v>0</v>
      </c>
      <c r="H68" s="153"/>
      <c r="I68" s="9">
        <f t="shared" si="1"/>
        <v>0</v>
      </c>
      <c r="J68" s="18"/>
    </row>
    <row r="69" spans="1:10">
      <c r="A69" s="22">
        <v>66</v>
      </c>
      <c r="B69" s="8" t="s">
        <v>694</v>
      </c>
      <c r="C69" s="8">
        <v>5500</v>
      </c>
      <c r="D69" s="8"/>
      <c r="E69" s="8" t="s">
        <v>59</v>
      </c>
      <c r="F69" s="92"/>
      <c r="G69" s="9">
        <f t="shared" ref="G69:G77" si="2">D69*F69</f>
        <v>0</v>
      </c>
      <c r="H69" s="153"/>
      <c r="I69" s="9">
        <f t="shared" ref="I69:I77" si="3">G69*(H69+1)</f>
        <v>0</v>
      </c>
      <c r="J69" s="18"/>
    </row>
    <row r="70" spans="1:10" ht="25.5">
      <c r="A70" s="7">
        <v>67</v>
      </c>
      <c r="B70" s="8" t="s">
        <v>695</v>
      </c>
      <c r="C70" s="8">
        <v>2000</v>
      </c>
      <c r="D70" s="8"/>
      <c r="E70" s="8" t="s">
        <v>59</v>
      </c>
      <c r="F70" s="92"/>
      <c r="G70" s="9">
        <f t="shared" si="2"/>
        <v>0</v>
      </c>
      <c r="H70" s="153"/>
      <c r="I70" s="9">
        <f t="shared" si="3"/>
        <v>0</v>
      </c>
      <c r="J70" s="18"/>
    </row>
    <row r="71" spans="1:10">
      <c r="A71" s="22">
        <v>68</v>
      </c>
      <c r="B71" s="8" t="s">
        <v>737</v>
      </c>
      <c r="C71" s="8">
        <v>10</v>
      </c>
      <c r="D71" s="8"/>
      <c r="E71" s="8" t="s">
        <v>49</v>
      </c>
      <c r="F71" s="77"/>
      <c r="G71" s="9">
        <f t="shared" si="2"/>
        <v>0</v>
      </c>
      <c r="H71" s="153"/>
      <c r="I71" s="9">
        <f t="shared" si="3"/>
        <v>0</v>
      </c>
      <c r="J71" s="18"/>
    </row>
    <row r="72" spans="1:10" ht="38.25">
      <c r="A72" s="7">
        <v>69</v>
      </c>
      <c r="B72" s="8" t="s">
        <v>775</v>
      </c>
      <c r="C72" s="8">
        <v>30</v>
      </c>
      <c r="D72" s="8"/>
      <c r="E72" s="8" t="s">
        <v>49</v>
      </c>
      <c r="F72" s="77"/>
      <c r="G72" s="9">
        <f t="shared" si="2"/>
        <v>0</v>
      </c>
      <c r="H72" s="153"/>
      <c r="I72" s="9">
        <f t="shared" si="3"/>
        <v>0</v>
      </c>
      <c r="J72" s="18"/>
    </row>
    <row r="73" spans="1:10" ht="37.5" customHeight="1">
      <c r="A73" s="22">
        <v>70</v>
      </c>
      <c r="B73" s="8" t="s">
        <v>773</v>
      </c>
      <c r="C73" s="8">
        <v>5</v>
      </c>
      <c r="D73" s="8"/>
      <c r="E73" s="8" t="s">
        <v>30</v>
      </c>
      <c r="F73" s="77"/>
      <c r="G73" s="9">
        <f t="shared" si="2"/>
        <v>0</v>
      </c>
      <c r="H73" s="153"/>
      <c r="I73" s="9">
        <f t="shared" si="3"/>
        <v>0</v>
      </c>
      <c r="J73" s="18"/>
    </row>
    <row r="74" spans="1:10" ht="35.25" customHeight="1">
      <c r="A74" s="7">
        <v>71</v>
      </c>
      <c r="B74" s="8" t="s">
        <v>774</v>
      </c>
      <c r="C74" s="8">
        <v>2</v>
      </c>
      <c r="D74" s="8"/>
      <c r="E74" s="8" t="s">
        <v>30</v>
      </c>
      <c r="F74" s="77"/>
      <c r="G74" s="9">
        <f t="shared" si="2"/>
        <v>0</v>
      </c>
      <c r="H74" s="153"/>
      <c r="I74" s="9">
        <f t="shared" si="3"/>
        <v>0</v>
      </c>
      <c r="J74" s="18"/>
    </row>
    <row r="75" spans="1:10" ht="38.25" customHeight="1">
      <c r="A75" s="22">
        <v>72</v>
      </c>
      <c r="B75" s="8" t="s">
        <v>776</v>
      </c>
      <c r="C75" s="8">
        <v>3</v>
      </c>
      <c r="D75" s="8"/>
      <c r="E75" s="8" t="s">
        <v>49</v>
      </c>
      <c r="F75" s="77"/>
      <c r="G75" s="9">
        <f t="shared" si="2"/>
        <v>0</v>
      </c>
      <c r="H75" s="153"/>
      <c r="I75" s="9">
        <f t="shared" si="3"/>
        <v>0</v>
      </c>
      <c r="J75" s="18"/>
    </row>
    <row r="76" spans="1:10" ht="37.5" customHeight="1">
      <c r="A76" s="7">
        <v>73</v>
      </c>
      <c r="B76" s="8" t="s">
        <v>836</v>
      </c>
      <c r="C76" s="8">
        <v>2</v>
      </c>
      <c r="D76" s="8"/>
      <c r="E76" s="8" t="s">
        <v>46</v>
      </c>
      <c r="F76" s="92"/>
      <c r="G76" s="9">
        <f t="shared" si="2"/>
        <v>0</v>
      </c>
      <c r="H76" s="153"/>
      <c r="I76" s="9">
        <f t="shared" si="3"/>
        <v>0</v>
      </c>
      <c r="J76" s="18"/>
    </row>
    <row r="77" spans="1:10" ht="25.5">
      <c r="A77" s="22">
        <v>74</v>
      </c>
      <c r="B77" s="8" t="s">
        <v>837</v>
      </c>
      <c r="C77" s="8">
        <v>2</v>
      </c>
      <c r="D77" s="8"/>
      <c r="E77" s="8" t="s">
        <v>46</v>
      </c>
      <c r="F77" s="92"/>
      <c r="G77" s="9">
        <f t="shared" si="2"/>
        <v>0</v>
      </c>
      <c r="H77" s="153"/>
      <c r="I77" s="9">
        <f t="shared" si="3"/>
        <v>0</v>
      </c>
      <c r="J77" s="18"/>
    </row>
    <row r="78" spans="1:10" ht="15.75">
      <c r="A78" s="187" t="s">
        <v>12</v>
      </c>
      <c r="B78" s="188"/>
      <c r="C78" s="188"/>
      <c r="D78" s="188"/>
      <c r="E78" s="189"/>
      <c r="F78" s="116" t="s">
        <v>13</v>
      </c>
      <c r="G78" s="116">
        <f>SUM(G4:G77)</f>
        <v>0</v>
      </c>
      <c r="H78" s="115" t="s">
        <v>13</v>
      </c>
      <c r="I78" s="116">
        <f>SUM(I4:I77)</f>
        <v>0</v>
      </c>
      <c r="J78" s="66" t="s">
        <v>13</v>
      </c>
    </row>
    <row r="79" spans="1:10" ht="15.75">
      <c r="C79" s="196" t="s">
        <v>860</v>
      </c>
      <c r="D79" s="196"/>
      <c r="E79" s="196"/>
      <c r="F79" s="196"/>
      <c r="G79" s="196"/>
      <c r="H79" s="196"/>
      <c r="I79" s="196"/>
    </row>
    <row r="80" spans="1:10">
      <c r="B80" s="12" t="s">
        <v>14</v>
      </c>
      <c r="C80" s="14"/>
      <c r="D80" s="14"/>
      <c r="E80" s="14"/>
      <c r="F80" s="14"/>
      <c r="G80" s="15"/>
      <c r="H80" s="14"/>
      <c r="I80" s="15"/>
    </row>
    <row r="81" spans="2:9" ht="34.5" customHeight="1">
      <c r="B81" s="173" t="s">
        <v>15</v>
      </c>
      <c r="C81" s="173"/>
      <c r="D81" s="173"/>
      <c r="E81" s="173"/>
      <c r="F81" s="173"/>
      <c r="G81" s="173"/>
      <c r="H81" s="173"/>
      <c r="I81" s="173"/>
    </row>
    <row r="82" spans="2:9" ht="31.5" customHeight="1">
      <c r="B82" s="173" t="s">
        <v>16</v>
      </c>
      <c r="C82" s="173"/>
      <c r="D82" s="173"/>
      <c r="E82" s="173"/>
      <c r="F82" s="173"/>
      <c r="G82" s="173"/>
      <c r="H82" s="173"/>
      <c r="I82" s="173"/>
    </row>
    <row r="83" spans="2:9" ht="45" customHeight="1">
      <c r="B83" s="173" t="s">
        <v>864</v>
      </c>
      <c r="C83" s="173"/>
      <c r="D83" s="173"/>
      <c r="E83" s="173"/>
      <c r="F83" s="173"/>
      <c r="G83" s="173"/>
      <c r="H83" s="173"/>
      <c r="I83" s="173"/>
    </row>
    <row r="84" spans="2:9" ht="28.5" customHeight="1">
      <c r="B84" s="173" t="s">
        <v>17</v>
      </c>
      <c r="C84" s="173"/>
      <c r="D84" s="173"/>
      <c r="E84" s="173"/>
      <c r="F84" s="173"/>
      <c r="G84" s="173"/>
      <c r="H84" s="173"/>
      <c r="I84" s="173"/>
    </row>
    <row r="85" spans="2:9">
      <c r="B85" s="39"/>
      <c r="C85" s="39"/>
      <c r="D85" s="39"/>
      <c r="E85" s="39"/>
      <c r="F85" s="39"/>
      <c r="G85" s="39"/>
      <c r="H85" s="39"/>
      <c r="I85" s="39"/>
    </row>
  </sheetData>
  <mergeCells count="7">
    <mergeCell ref="B84:I84"/>
    <mergeCell ref="C79:I79"/>
    <mergeCell ref="H1:J1"/>
    <mergeCell ref="A78:E78"/>
    <mergeCell ref="B81:I81"/>
    <mergeCell ref="B82:I82"/>
    <mergeCell ref="B83:I83"/>
  </mergeCells>
  <pageMargins left="0.7" right="0.7" top="0.75" bottom="0.75" header="0.3" footer="0.3"/>
  <pageSetup paperSize="9" scale="8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3FE26-5501-471E-8854-358234D8B49D}">
  <sheetPr>
    <pageSetUpPr fitToPage="1"/>
  </sheetPr>
  <dimension ref="A1:J13"/>
  <sheetViews>
    <sheetView workbookViewId="0">
      <selection activeCell="O9" sqref="O9"/>
    </sheetView>
  </sheetViews>
  <sheetFormatPr defaultRowHeight="15"/>
  <cols>
    <col min="1" max="1" width="6.5703125" customWidth="1"/>
    <col min="2" max="2" width="39.28515625" customWidth="1"/>
    <col min="6" max="6" width="14.140625" customWidth="1"/>
    <col min="7" max="7" width="15.28515625" customWidth="1"/>
    <col min="9" max="9" width="19.140625" customWidth="1"/>
    <col min="10" max="10" width="20" customWidth="1"/>
  </cols>
  <sheetData>
    <row r="1" spans="1:10" ht="30" customHeight="1">
      <c r="H1" s="174" t="s">
        <v>865</v>
      </c>
      <c r="I1" s="175"/>
      <c r="J1" s="175"/>
    </row>
    <row r="3" spans="1:10">
      <c r="A3" s="120" t="s">
        <v>751</v>
      </c>
      <c r="B3" s="121"/>
      <c r="C3" s="121"/>
      <c r="D3" s="121"/>
      <c r="E3" s="121"/>
      <c r="F3" s="121"/>
      <c r="G3" s="121"/>
      <c r="H3" s="120"/>
      <c r="I3" s="120"/>
    </row>
    <row r="4" spans="1:10">
      <c r="A4" s="121"/>
      <c r="B4" s="121"/>
      <c r="C4" s="121"/>
      <c r="D4" s="121"/>
      <c r="E4" s="121"/>
      <c r="F4" s="121"/>
      <c r="G4" s="121"/>
      <c r="H4" s="121"/>
      <c r="I4" s="121"/>
    </row>
    <row r="5" spans="1:10" ht="57" customHeight="1">
      <c r="A5" s="122" t="s">
        <v>1</v>
      </c>
      <c r="B5" s="123" t="s">
        <v>738</v>
      </c>
      <c r="C5" s="123" t="s">
        <v>3</v>
      </c>
      <c r="D5" s="123" t="s">
        <v>739</v>
      </c>
      <c r="E5" s="123" t="s">
        <v>5</v>
      </c>
      <c r="F5" s="124" t="s">
        <v>740</v>
      </c>
      <c r="G5" s="125" t="s">
        <v>741</v>
      </c>
      <c r="H5" s="126" t="s">
        <v>742</v>
      </c>
      <c r="I5" s="127" t="s">
        <v>743</v>
      </c>
      <c r="J5" s="123" t="s">
        <v>752</v>
      </c>
    </row>
    <row r="6" spans="1:10" ht="115.5">
      <c r="A6" s="122">
        <v>1</v>
      </c>
      <c r="B6" s="128" t="s">
        <v>744</v>
      </c>
      <c r="C6" s="129">
        <v>10</v>
      </c>
      <c r="D6" s="130"/>
      <c r="E6" s="131" t="s">
        <v>30</v>
      </c>
      <c r="F6" s="132"/>
      <c r="G6" s="132">
        <f>D6*F6</f>
        <v>0</v>
      </c>
      <c r="H6" s="134"/>
      <c r="I6" s="133">
        <f>G6*(H6+1)</f>
        <v>0</v>
      </c>
      <c r="J6" s="123"/>
    </row>
    <row r="7" spans="1:10" ht="115.5">
      <c r="A7" s="122">
        <v>2</v>
      </c>
      <c r="B7" s="128" t="s">
        <v>745</v>
      </c>
      <c r="C7" s="129">
        <v>10</v>
      </c>
      <c r="D7" s="130"/>
      <c r="E7" s="131" t="s">
        <v>30</v>
      </c>
      <c r="F7" s="132"/>
      <c r="G7" s="132">
        <f t="shared" ref="G7:G12" si="0">D7*F7</f>
        <v>0</v>
      </c>
      <c r="H7" s="134"/>
      <c r="I7" s="133">
        <f t="shared" ref="I7:I12" si="1">G7*(H7+1)</f>
        <v>0</v>
      </c>
      <c r="J7" s="123"/>
    </row>
    <row r="8" spans="1:10" ht="115.5">
      <c r="A8" s="122">
        <v>3</v>
      </c>
      <c r="B8" s="128" t="s">
        <v>746</v>
      </c>
      <c r="C8" s="129">
        <v>10</v>
      </c>
      <c r="D8" s="130"/>
      <c r="E8" s="131" t="s">
        <v>30</v>
      </c>
      <c r="F8" s="132"/>
      <c r="G8" s="132">
        <f t="shared" si="0"/>
        <v>0</v>
      </c>
      <c r="H8" s="134"/>
      <c r="I8" s="133">
        <f t="shared" si="1"/>
        <v>0</v>
      </c>
      <c r="J8" s="123"/>
    </row>
    <row r="9" spans="1:10" ht="115.5">
      <c r="A9" s="122">
        <v>4</v>
      </c>
      <c r="B9" s="128" t="s">
        <v>747</v>
      </c>
      <c r="C9" s="129">
        <v>10</v>
      </c>
      <c r="D9" s="130"/>
      <c r="E9" s="131" t="s">
        <v>30</v>
      </c>
      <c r="F9" s="132"/>
      <c r="G9" s="132">
        <f t="shared" si="0"/>
        <v>0</v>
      </c>
      <c r="H9" s="134"/>
      <c r="I9" s="133">
        <f t="shared" si="1"/>
        <v>0</v>
      </c>
      <c r="J9" s="123"/>
    </row>
    <row r="10" spans="1:10" ht="90">
      <c r="A10" s="122">
        <v>5</v>
      </c>
      <c r="B10" s="128" t="s">
        <v>748</v>
      </c>
      <c r="C10" s="129">
        <v>150</v>
      </c>
      <c r="D10" s="130"/>
      <c r="E10" s="131" t="s">
        <v>72</v>
      </c>
      <c r="F10" s="132"/>
      <c r="G10" s="132">
        <f t="shared" si="0"/>
        <v>0</v>
      </c>
      <c r="H10" s="134"/>
      <c r="I10" s="133">
        <f t="shared" si="1"/>
        <v>0</v>
      </c>
      <c r="J10" s="123"/>
    </row>
    <row r="11" spans="1:10" ht="90">
      <c r="A11" s="122">
        <v>6</v>
      </c>
      <c r="B11" s="128" t="s">
        <v>749</v>
      </c>
      <c r="C11" s="129">
        <v>150</v>
      </c>
      <c r="D11" s="130"/>
      <c r="E11" s="131" t="s">
        <v>72</v>
      </c>
      <c r="F11" s="132"/>
      <c r="G11" s="132">
        <f t="shared" si="0"/>
        <v>0</v>
      </c>
      <c r="H11" s="134"/>
      <c r="I11" s="133">
        <f t="shared" si="1"/>
        <v>0</v>
      </c>
      <c r="J11" s="123"/>
    </row>
    <row r="12" spans="1:10" ht="90">
      <c r="A12" s="122">
        <v>7</v>
      </c>
      <c r="B12" s="128" t="s">
        <v>750</v>
      </c>
      <c r="C12" s="129">
        <v>1000</v>
      </c>
      <c r="D12" s="130"/>
      <c r="E12" s="131" t="s">
        <v>72</v>
      </c>
      <c r="F12" s="132"/>
      <c r="G12" s="132">
        <f t="shared" si="0"/>
        <v>0</v>
      </c>
      <c r="H12" s="134"/>
      <c r="I12" s="133">
        <f t="shared" si="1"/>
        <v>0</v>
      </c>
      <c r="J12" s="135"/>
    </row>
    <row r="13" spans="1:10" ht="15.75">
      <c r="A13" s="197" t="s">
        <v>12</v>
      </c>
      <c r="B13" s="197"/>
      <c r="C13" s="136"/>
      <c r="D13" s="137" t="s">
        <v>128</v>
      </c>
      <c r="E13" s="136"/>
      <c r="F13" s="138" t="s">
        <v>128</v>
      </c>
      <c r="G13" s="139">
        <f>SUM(G6:G12)</f>
        <v>0</v>
      </c>
      <c r="H13" s="140" t="s">
        <v>128</v>
      </c>
      <c r="I13" s="141">
        <f>SUM(I6:I12)</f>
        <v>0</v>
      </c>
      <c r="J13" s="114"/>
    </row>
  </sheetData>
  <mergeCells count="2">
    <mergeCell ref="A13:B13"/>
    <mergeCell ref="H1:J1"/>
  </mergeCells>
  <pageMargins left="0.7" right="0.7" top="0.75" bottom="0.75" header="0.3" footer="0.3"/>
  <pageSetup paperSize="9" scale="8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B6C8-EAC4-49DB-B731-9E404099568C}">
  <sheetPr>
    <pageSetUpPr fitToPage="1"/>
  </sheetPr>
  <dimension ref="A1:J68"/>
  <sheetViews>
    <sheetView tabSelected="1" topLeftCell="A7" workbookViewId="0">
      <selection activeCell="J18" sqref="J18"/>
    </sheetView>
  </sheetViews>
  <sheetFormatPr defaultRowHeight="15"/>
  <cols>
    <col min="1" max="1" width="6" customWidth="1"/>
    <col min="2" max="2" width="38.42578125" customWidth="1"/>
    <col min="6" max="6" width="14.7109375" customWidth="1"/>
    <col min="7" max="7" width="19.42578125" customWidth="1"/>
    <col min="9" max="9" width="16.5703125" customWidth="1"/>
    <col min="10" max="10" width="26.5703125" customWidth="1"/>
  </cols>
  <sheetData>
    <row r="1" spans="1:10" ht="29.25" customHeight="1">
      <c r="H1" s="174" t="s">
        <v>865</v>
      </c>
      <c r="I1" s="175"/>
      <c r="J1" s="175"/>
    </row>
    <row r="3" spans="1:10">
      <c r="B3" s="1" t="s">
        <v>876</v>
      </c>
    </row>
    <row r="5" spans="1:10" ht="54.75" customHeight="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4" t="s">
        <v>6</v>
      </c>
      <c r="G5" s="4" t="s">
        <v>777</v>
      </c>
      <c r="H5" s="6" t="s">
        <v>8</v>
      </c>
      <c r="I5" s="4" t="s">
        <v>77</v>
      </c>
      <c r="J5" s="3" t="s">
        <v>580</v>
      </c>
    </row>
    <row r="6" spans="1:10">
      <c r="A6" s="7">
        <v>1</v>
      </c>
      <c r="B6" s="8" t="s">
        <v>778</v>
      </c>
      <c r="C6" s="8">
        <v>10</v>
      </c>
      <c r="D6" s="8"/>
      <c r="E6" s="8" t="s">
        <v>46</v>
      </c>
      <c r="F6" s="77"/>
      <c r="G6" s="76">
        <f>D6*F6</f>
        <v>0</v>
      </c>
      <c r="H6" s="153"/>
      <c r="I6" s="76">
        <f>G6*(H6+1)</f>
        <v>0</v>
      </c>
      <c r="J6" s="21"/>
    </row>
    <row r="7" spans="1:10">
      <c r="A7" s="7">
        <v>2</v>
      </c>
      <c r="B7" s="8" t="s">
        <v>779</v>
      </c>
      <c r="C7" s="8">
        <v>40</v>
      </c>
      <c r="D7" s="8"/>
      <c r="E7" s="8" t="s">
        <v>46</v>
      </c>
      <c r="F7" s="77"/>
      <c r="G7" s="76">
        <f t="shared" ref="G7:G60" si="0">D7*F7</f>
        <v>0</v>
      </c>
      <c r="H7" s="154"/>
      <c r="I7" s="76">
        <f t="shared" ref="I7:I60" si="1">G7*(H7+1)</f>
        <v>0</v>
      </c>
      <c r="J7" s="18"/>
    </row>
    <row r="8" spans="1:10" ht="25.5">
      <c r="A8" s="7">
        <v>3</v>
      </c>
      <c r="B8" s="21" t="s">
        <v>780</v>
      </c>
      <c r="C8" s="8">
        <v>10</v>
      </c>
      <c r="D8" s="8"/>
      <c r="E8" s="8" t="s">
        <v>30</v>
      </c>
      <c r="F8" s="77"/>
      <c r="G8" s="76">
        <f t="shared" si="0"/>
        <v>0</v>
      </c>
      <c r="H8" s="153"/>
      <c r="I8" s="76">
        <f t="shared" si="1"/>
        <v>0</v>
      </c>
      <c r="J8" s="18"/>
    </row>
    <row r="9" spans="1:10" ht="38.25">
      <c r="A9" s="7">
        <v>4</v>
      </c>
      <c r="B9" s="8" t="s">
        <v>781</v>
      </c>
      <c r="C9" s="8">
        <v>3</v>
      </c>
      <c r="D9" s="8"/>
      <c r="E9" s="8" t="s">
        <v>782</v>
      </c>
      <c r="F9" s="77"/>
      <c r="G9" s="76">
        <f t="shared" si="0"/>
        <v>0</v>
      </c>
      <c r="H9" s="153"/>
      <c r="I9" s="76">
        <f t="shared" si="1"/>
        <v>0</v>
      </c>
      <c r="J9" s="18"/>
    </row>
    <row r="10" spans="1:10">
      <c r="A10" s="7">
        <v>5</v>
      </c>
      <c r="B10" s="8" t="s">
        <v>826</v>
      </c>
      <c r="C10" s="8">
        <v>5</v>
      </c>
      <c r="D10" s="8"/>
      <c r="E10" s="8" t="s">
        <v>30</v>
      </c>
      <c r="F10" s="92"/>
      <c r="G10" s="76">
        <f t="shared" si="0"/>
        <v>0</v>
      </c>
      <c r="H10" s="153"/>
      <c r="I10" s="76">
        <f t="shared" si="1"/>
        <v>0</v>
      </c>
      <c r="J10" s="110"/>
    </row>
    <row r="11" spans="1:10">
      <c r="A11" s="7">
        <v>6</v>
      </c>
      <c r="B11" s="8" t="s">
        <v>783</v>
      </c>
      <c r="C11" s="8">
        <v>5</v>
      </c>
      <c r="D11" s="8"/>
      <c r="E11" s="8" t="s">
        <v>46</v>
      </c>
      <c r="F11" s="77"/>
      <c r="G11" s="76">
        <f t="shared" si="0"/>
        <v>0</v>
      </c>
      <c r="H11" s="153"/>
      <c r="I11" s="76">
        <f t="shared" si="1"/>
        <v>0</v>
      </c>
      <c r="J11" s="18"/>
    </row>
    <row r="12" spans="1:10" ht="63.75">
      <c r="A12" s="7">
        <v>7</v>
      </c>
      <c r="B12" s="21" t="s">
        <v>784</v>
      </c>
      <c r="C12" s="21">
        <v>5</v>
      </c>
      <c r="D12" s="21"/>
      <c r="E12" s="22" t="s">
        <v>785</v>
      </c>
      <c r="F12" s="70"/>
      <c r="G12" s="76">
        <f t="shared" si="0"/>
        <v>0</v>
      </c>
      <c r="H12" s="153"/>
      <c r="I12" s="76">
        <f t="shared" si="1"/>
        <v>0</v>
      </c>
      <c r="J12" s="18"/>
    </row>
    <row r="13" spans="1:10">
      <c r="A13" s="7">
        <v>8</v>
      </c>
      <c r="B13" s="21" t="s">
        <v>786</v>
      </c>
      <c r="C13" s="21">
        <v>6</v>
      </c>
      <c r="D13" s="21"/>
      <c r="E13" s="22" t="s">
        <v>30</v>
      </c>
      <c r="F13" s="70"/>
      <c r="G13" s="76">
        <f t="shared" si="0"/>
        <v>0</v>
      </c>
      <c r="H13" s="153"/>
      <c r="I13" s="76">
        <f t="shared" si="1"/>
        <v>0</v>
      </c>
      <c r="J13" s="18"/>
    </row>
    <row r="14" spans="1:10">
      <c r="A14" s="7">
        <v>9</v>
      </c>
      <c r="B14" s="21" t="s">
        <v>787</v>
      </c>
      <c r="C14" s="21">
        <v>30</v>
      </c>
      <c r="D14" s="21"/>
      <c r="E14" s="22" t="s">
        <v>30</v>
      </c>
      <c r="F14" s="70"/>
      <c r="G14" s="76">
        <f t="shared" si="0"/>
        <v>0</v>
      </c>
      <c r="H14" s="153"/>
      <c r="I14" s="76">
        <f t="shared" si="1"/>
        <v>0</v>
      </c>
      <c r="J14" s="18"/>
    </row>
    <row r="15" spans="1:10" ht="25.5">
      <c r="A15" s="7">
        <v>10</v>
      </c>
      <c r="B15" s="8" t="s">
        <v>821</v>
      </c>
      <c r="C15" s="8">
        <v>100</v>
      </c>
      <c r="D15" s="8"/>
      <c r="E15" s="8" t="s">
        <v>46</v>
      </c>
      <c r="F15" s="92"/>
      <c r="G15" s="76">
        <f t="shared" si="0"/>
        <v>0</v>
      </c>
      <c r="H15" s="153"/>
      <c r="I15" s="76">
        <f t="shared" si="1"/>
        <v>0</v>
      </c>
      <c r="J15" s="18"/>
    </row>
    <row r="16" spans="1:10">
      <c r="A16" s="7">
        <v>11</v>
      </c>
      <c r="B16" s="8" t="s">
        <v>822</v>
      </c>
      <c r="C16" s="8">
        <v>250</v>
      </c>
      <c r="D16" s="8"/>
      <c r="E16" s="8" t="s">
        <v>46</v>
      </c>
      <c r="F16" s="92"/>
      <c r="G16" s="76">
        <f t="shared" si="0"/>
        <v>0</v>
      </c>
      <c r="H16" s="153"/>
      <c r="I16" s="76">
        <f t="shared" si="1"/>
        <v>0</v>
      </c>
      <c r="J16" s="18"/>
    </row>
    <row r="17" spans="1:10">
      <c r="A17" s="7">
        <v>12</v>
      </c>
      <c r="B17" s="8" t="s">
        <v>824</v>
      </c>
      <c r="C17" s="8">
        <v>25</v>
      </c>
      <c r="D17" s="8"/>
      <c r="E17" s="8" t="s">
        <v>30</v>
      </c>
      <c r="F17" s="92"/>
      <c r="G17" s="76">
        <f t="shared" si="0"/>
        <v>0</v>
      </c>
      <c r="H17" s="153"/>
      <c r="I17" s="76">
        <f t="shared" si="1"/>
        <v>0</v>
      </c>
      <c r="J17" s="18"/>
    </row>
    <row r="18" spans="1:10">
      <c r="A18" s="7">
        <v>13</v>
      </c>
      <c r="B18" s="22" t="s">
        <v>823</v>
      </c>
      <c r="C18" s="22">
        <v>10</v>
      </c>
      <c r="D18" s="22"/>
      <c r="E18" s="22" t="s">
        <v>46</v>
      </c>
      <c r="F18" s="77"/>
      <c r="G18" s="76">
        <f t="shared" si="0"/>
        <v>0</v>
      </c>
      <c r="H18" s="154"/>
      <c r="I18" s="76">
        <f t="shared" si="1"/>
        <v>0</v>
      </c>
      <c r="J18" s="18"/>
    </row>
    <row r="19" spans="1:10">
      <c r="A19" s="7">
        <v>14</v>
      </c>
      <c r="B19" s="8" t="s">
        <v>788</v>
      </c>
      <c r="C19" s="8">
        <v>1</v>
      </c>
      <c r="D19" s="8"/>
      <c r="E19" s="8" t="s">
        <v>46</v>
      </c>
      <c r="F19" s="77"/>
      <c r="G19" s="76">
        <f t="shared" si="0"/>
        <v>0</v>
      </c>
      <c r="H19" s="154"/>
      <c r="I19" s="76">
        <f t="shared" si="1"/>
        <v>0</v>
      </c>
      <c r="J19" s="18"/>
    </row>
    <row r="20" spans="1:10">
      <c r="A20" s="7">
        <v>15</v>
      </c>
      <c r="B20" s="21" t="s">
        <v>789</v>
      </c>
      <c r="C20" s="22">
        <v>10</v>
      </c>
      <c r="D20" s="22"/>
      <c r="E20" s="22" t="s">
        <v>72</v>
      </c>
      <c r="F20" s="77"/>
      <c r="G20" s="76">
        <f t="shared" si="0"/>
        <v>0</v>
      </c>
      <c r="H20" s="153"/>
      <c r="I20" s="76">
        <f t="shared" si="1"/>
        <v>0</v>
      </c>
      <c r="J20" s="18"/>
    </row>
    <row r="21" spans="1:10">
      <c r="A21" s="7">
        <v>16</v>
      </c>
      <c r="B21" s="21" t="s">
        <v>790</v>
      </c>
      <c r="C21" s="22">
        <v>3</v>
      </c>
      <c r="D21" s="22"/>
      <c r="E21" s="22" t="s">
        <v>72</v>
      </c>
      <c r="F21" s="77"/>
      <c r="G21" s="76">
        <f t="shared" si="0"/>
        <v>0</v>
      </c>
      <c r="H21" s="153"/>
      <c r="I21" s="76">
        <f t="shared" si="1"/>
        <v>0</v>
      </c>
      <c r="J21" s="18"/>
    </row>
    <row r="22" spans="1:10">
      <c r="A22" s="7">
        <v>17</v>
      </c>
      <c r="B22" s="21" t="s">
        <v>791</v>
      </c>
      <c r="C22" s="22">
        <v>2</v>
      </c>
      <c r="D22" s="22"/>
      <c r="E22" s="22" t="s">
        <v>785</v>
      </c>
      <c r="F22" s="77"/>
      <c r="G22" s="76">
        <f t="shared" si="0"/>
        <v>0</v>
      </c>
      <c r="H22" s="153"/>
      <c r="I22" s="76">
        <f t="shared" si="1"/>
        <v>0</v>
      </c>
      <c r="J22" s="18"/>
    </row>
    <row r="23" spans="1:10">
      <c r="A23" s="7">
        <v>18</v>
      </c>
      <c r="B23" s="8" t="s">
        <v>825</v>
      </c>
      <c r="C23" s="8">
        <v>1</v>
      </c>
      <c r="D23" s="8"/>
      <c r="E23" s="8" t="s">
        <v>46</v>
      </c>
      <c r="F23" s="77"/>
      <c r="G23" s="76">
        <f t="shared" si="0"/>
        <v>0</v>
      </c>
      <c r="H23" s="154"/>
      <c r="I23" s="76">
        <f t="shared" si="1"/>
        <v>0</v>
      </c>
      <c r="J23" s="18"/>
    </row>
    <row r="24" spans="1:10" ht="25.5">
      <c r="A24" s="7">
        <v>19</v>
      </c>
      <c r="B24" s="21" t="s">
        <v>792</v>
      </c>
      <c r="C24" s="22">
        <v>70</v>
      </c>
      <c r="D24" s="22"/>
      <c r="E24" s="22" t="s">
        <v>30</v>
      </c>
      <c r="F24" s="77"/>
      <c r="G24" s="76">
        <f t="shared" si="0"/>
        <v>0</v>
      </c>
      <c r="H24" s="153"/>
      <c r="I24" s="76">
        <f t="shared" si="1"/>
        <v>0</v>
      </c>
      <c r="J24" s="87"/>
    </row>
    <row r="25" spans="1:10" ht="25.5">
      <c r="A25" s="7">
        <v>20</v>
      </c>
      <c r="B25" s="21" t="s">
        <v>793</v>
      </c>
      <c r="C25" s="22">
        <v>150</v>
      </c>
      <c r="D25" s="22"/>
      <c r="E25" s="22" t="s">
        <v>30</v>
      </c>
      <c r="F25" s="77"/>
      <c r="G25" s="76">
        <f t="shared" si="0"/>
        <v>0</v>
      </c>
      <c r="H25" s="153"/>
      <c r="I25" s="76">
        <f t="shared" si="1"/>
        <v>0</v>
      </c>
      <c r="J25" s="18"/>
    </row>
    <row r="26" spans="1:10" ht="25.5">
      <c r="A26" s="7">
        <v>21</v>
      </c>
      <c r="B26" s="21" t="s">
        <v>875</v>
      </c>
      <c r="C26" s="22">
        <v>10</v>
      </c>
      <c r="D26" s="22"/>
      <c r="E26" s="22" t="s">
        <v>72</v>
      </c>
      <c r="F26" s="77"/>
      <c r="G26" s="76">
        <f t="shared" si="0"/>
        <v>0</v>
      </c>
      <c r="H26" s="153"/>
      <c r="I26" s="76">
        <f t="shared" si="1"/>
        <v>0</v>
      </c>
      <c r="J26" s="18"/>
    </row>
    <row r="27" spans="1:10">
      <c r="A27" s="7">
        <v>22</v>
      </c>
      <c r="B27" s="8" t="s">
        <v>795</v>
      </c>
      <c r="C27" s="22">
        <v>2</v>
      </c>
      <c r="D27" s="22"/>
      <c r="E27" s="22" t="s">
        <v>59</v>
      </c>
      <c r="F27" s="77"/>
      <c r="G27" s="76">
        <f t="shared" si="0"/>
        <v>0</v>
      </c>
      <c r="H27" s="153"/>
      <c r="I27" s="76">
        <f t="shared" si="1"/>
        <v>0</v>
      </c>
      <c r="J27" s="18"/>
    </row>
    <row r="28" spans="1:10" ht="25.5">
      <c r="A28" s="7">
        <v>23</v>
      </c>
      <c r="B28" s="8" t="s">
        <v>832</v>
      </c>
      <c r="C28" s="8">
        <v>45</v>
      </c>
      <c r="D28" s="8"/>
      <c r="E28" s="8" t="s">
        <v>30</v>
      </c>
      <c r="F28" s="92"/>
      <c r="G28" s="76">
        <f t="shared" si="0"/>
        <v>0</v>
      </c>
      <c r="H28" s="153"/>
      <c r="I28" s="76">
        <f t="shared" si="1"/>
        <v>0</v>
      </c>
      <c r="J28" s="18"/>
    </row>
    <row r="29" spans="1:10">
      <c r="A29" s="7">
        <v>24</v>
      </c>
      <c r="B29" s="8" t="s">
        <v>833</v>
      </c>
      <c r="C29" s="8">
        <v>20</v>
      </c>
      <c r="D29" s="8"/>
      <c r="E29" s="8" t="s">
        <v>46</v>
      </c>
      <c r="F29" s="92"/>
      <c r="G29" s="76">
        <f t="shared" si="0"/>
        <v>0</v>
      </c>
      <c r="H29" s="153"/>
      <c r="I29" s="76">
        <f t="shared" si="1"/>
        <v>0</v>
      </c>
      <c r="J29" s="18"/>
    </row>
    <row r="30" spans="1:10" ht="25.5">
      <c r="A30" s="7">
        <v>25</v>
      </c>
      <c r="B30" s="8" t="s">
        <v>834</v>
      </c>
      <c r="C30" s="8">
        <v>1</v>
      </c>
      <c r="D30" s="8"/>
      <c r="E30" s="8" t="s">
        <v>46</v>
      </c>
      <c r="F30" s="92"/>
      <c r="G30" s="76">
        <f t="shared" si="0"/>
        <v>0</v>
      </c>
      <c r="H30" s="153"/>
      <c r="I30" s="76">
        <f t="shared" si="1"/>
        <v>0</v>
      </c>
      <c r="J30" s="18"/>
    </row>
    <row r="31" spans="1:10">
      <c r="A31" s="7">
        <v>26</v>
      </c>
      <c r="B31" s="8" t="s">
        <v>835</v>
      </c>
      <c r="C31" s="8">
        <v>2</v>
      </c>
      <c r="D31" s="8"/>
      <c r="E31" s="8" t="s">
        <v>46</v>
      </c>
      <c r="F31" s="92"/>
      <c r="G31" s="76">
        <f t="shared" si="0"/>
        <v>0</v>
      </c>
      <c r="H31" s="153"/>
      <c r="I31" s="76">
        <f t="shared" si="1"/>
        <v>0</v>
      </c>
      <c r="J31" s="18"/>
    </row>
    <row r="32" spans="1:10">
      <c r="A32" s="7">
        <v>27</v>
      </c>
      <c r="B32" s="8" t="s">
        <v>796</v>
      </c>
      <c r="C32" s="8">
        <v>500</v>
      </c>
      <c r="D32" s="8"/>
      <c r="E32" s="8" t="s">
        <v>30</v>
      </c>
      <c r="F32" s="77"/>
      <c r="G32" s="76">
        <f t="shared" si="0"/>
        <v>0</v>
      </c>
      <c r="H32" s="153"/>
      <c r="I32" s="76">
        <f t="shared" si="1"/>
        <v>0</v>
      </c>
      <c r="J32" s="18"/>
    </row>
    <row r="33" spans="1:10" ht="25.5">
      <c r="A33" s="7">
        <v>28</v>
      </c>
      <c r="B33" s="8" t="s">
        <v>847</v>
      </c>
      <c r="C33" s="8">
        <v>2</v>
      </c>
      <c r="D33" s="8"/>
      <c r="E33" s="8" t="s">
        <v>30</v>
      </c>
      <c r="F33" s="77"/>
      <c r="G33" s="76">
        <f t="shared" si="0"/>
        <v>0</v>
      </c>
      <c r="H33" s="153"/>
      <c r="I33" s="76">
        <f t="shared" si="1"/>
        <v>0</v>
      </c>
      <c r="J33" s="18"/>
    </row>
    <row r="34" spans="1:10" ht="25.5">
      <c r="A34" s="7">
        <v>29</v>
      </c>
      <c r="B34" s="88" t="s">
        <v>198</v>
      </c>
      <c r="C34" s="88">
        <v>10</v>
      </c>
      <c r="D34" s="86"/>
      <c r="E34" s="86" t="s">
        <v>30</v>
      </c>
      <c r="F34" s="89"/>
      <c r="G34" s="76">
        <f t="shared" si="0"/>
        <v>0</v>
      </c>
      <c r="H34" s="155"/>
      <c r="I34" s="76">
        <f t="shared" si="1"/>
        <v>0</v>
      </c>
      <c r="J34" s="18"/>
    </row>
    <row r="35" spans="1:10">
      <c r="A35" s="7">
        <v>30</v>
      </c>
      <c r="B35" s="88" t="s">
        <v>843</v>
      </c>
      <c r="C35" s="88">
        <v>14</v>
      </c>
      <c r="D35" s="86"/>
      <c r="E35" s="86" t="s">
        <v>49</v>
      </c>
      <c r="F35" s="89"/>
      <c r="G35" s="76">
        <f t="shared" si="0"/>
        <v>0</v>
      </c>
      <c r="H35" s="155"/>
      <c r="I35" s="76">
        <f t="shared" si="1"/>
        <v>0</v>
      </c>
      <c r="J35" s="18"/>
    </row>
    <row r="36" spans="1:10">
      <c r="A36" s="7">
        <v>31</v>
      </c>
      <c r="B36" s="8" t="s">
        <v>840</v>
      </c>
      <c r="C36" s="8">
        <v>2</v>
      </c>
      <c r="D36" s="8"/>
      <c r="E36" s="8" t="s">
        <v>30</v>
      </c>
      <c r="F36" s="92"/>
      <c r="G36" s="76">
        <f t="shared" si="0"/>
        <v>0</v>
      </c>
      <c r="H36" s="153"/>
      <c r="I36" s="76">
        <f t="shared" si="1"/>
        <v>0</v>
      </c>
      <c r="J36" s="18"/>
    </row>
    <row r="37" spans="1:10" ht="25.5">
      <c r="A37" s="7">
        <v>32</v>
      </c>
      <c r="B37" s="8" t="s">
        <v>846</v>
      </c>
      <c r="C37" s="8">
        <v>100</v>
      </c>
      <c r="D37" s="8"/>
      <c r="E37" s="8" t="s">
        <v>30</v>
      </c>
      <c r="F37" s="92"/>
      <c r="G37" s="76">
        <f t="shared" si="0"/>
        <v>0</v>
      </c>
      <c r="H37" s="153"/>
      <c r="I37" s="76">
        <f t="shared" si="1"/>
        <v>0</v>
      </c>
      <c r="J37" s="18"/>
    </row>
    <row r="38" spans="1:10">
      <c r="A38" s="7">
        <v>33</v>
      </c>
      <c r="B38" s="21" t="s">
        <v>798</v>
      </c>
      <c r="C38" s="8">
        <v>5</v>
      </c>
      <c r="D38" s="8"/>
      <c r="E38" s="8" t="s">
        <v>46</v>
      </c>
      <c r="F38" s="77"/>
      <c r="G38" s="76">
        <f t="shared" si="0"/>
        <v>0</v>
      </c>
      <c r="H38" s="153"/>
      <c r="I38" s="76">
        <f t="shared" si="1"/>
        <v>0</v>
      </c>
      <c r="J38" s="18"/>
    </row>
    <row r="39" spans="1:10">
      <c r="A39" s="7">
        <v>34</v>
      </c>
      <c r="B39" s="8" t="s">
        <v>799</v>
      </c>
      <c r="C39" s="8">
        <v>60</v>
      </c>
      <c r="D39" s="8"/>
      <c r="E39" s="8" t="s">
        <v>46</v>
      </c>
      <c r="F39" s="77"/>
      <c r="G39" s="76">
        <f t="shared" si="0"/>
        <v>0</v>
      </c>
      <c r="H39" s="154"/>
      <c r="I39" s="76">
        <f t="shared" si="1"/>
        <v>0</v>
      </c>
      <c r="J39" s="18"/>
    </row>
    <row r="40" spans="1:10">
      <c r="A40" s="7">
        <v>35</v>
      </c>
      <c r="B40" s="8" t="s">
        <v>800</v>
      </c>
      <c r="C40" s="8">
        <v>8</v>
      </c>
      <c r="D40" s="8"/>
      <c r="E40" s="8" t="s">
        <v>46</v>
      </c>
      <c r="F40" s="77"/>
      <c r="G40" s="76">
        <f t="shared" si="0"/>
        <v>0</v>
      </c>
      <c r="H40" s="154"/>
      <c r="I40" s="76">
        <f t="shared" si="1"/>
        <v>0</v>
      </c>
      <c r="J40" s="18"/>
    </row>
    <row r="41" spans="1:10" ht="25.5">
      <c r="A41" s="7">
        <v>36</v>
      </c>
      <c r="B41" s="144" t="s">
        <v>801</v>
      </c>
      <c r="C41" s="8">
        <v>10</v>
      </c>
      <c r="D41" s="8"/>
      <c r="E41" s="8" t="s">
        <v>46</v>
      </c>
      <c r="F41" s="77"/>
      <c r="G41" s="76">
        <f t="shared" si="0"/>
        <v>0</v>
      </c>
      <c r="H41" s="154"/>
      <c r="I41" s="76">
        <f t="shared" si="1"/>
        <v>0</v>
      </c>
      <c r="J41" s="18"/>
    </row>
    <row r="42" spans="1:10" ht="51">
      <c r="A42" s="7">
        <v>37</v>
      </c>
      <c r="B42" s="21" t="s">
        <v>802</v>
      </c>
      <c r="C42" s="8">
        <v>430</v>
      </c>
      <c r="D42" s="8"/>
      <c r="E42" s="8" t="s">
        <v>46</v>
      </c>
      <c r="F42" s="77"/>
      <c r="G42" s="76">
        <f t="shared" si="0"/>
        <v>0</v>
      </c>
      <c r="H42" s="153"/>
      <c r="I42" s="76">
        <f t="shared" si="1"/>
        <v>0</v>
      </c>
      <c r="J42" s="18"/>
    </row>
    <row r="43" spans="1:10" ht="76.5">
      <c r="A43" s="7">
        <v>38</v>
      </c>
      <c r="B43" s="69" t="s">
        <v>803</v>
      </c>
      <c r="C43" s="8">
        <v>160</v>
      </c>
      <c r="D43" s="8"/>
      <c r="E43" s="8" t="s">
        <v>46</v>
      </c>
      <c r="F43" s="77"/>
      <c r="G43" s="76">
        <f t="shared" si="0"/>
        <v>0</v>
      </c>
      <c r="H43" s="153"/>
      <c r="I43" s="76">
        <f t="shared" si="1"/>
        <v>0</v>
      </c>
      <c r="J43" s="18"/>
    </row>
    <row r="44" spans="1:10" ht="38.25">
      <c r="A44" s="7">
        <v>39</v>
      </c>
      <c r="B44" s="21" t="s">
        <v>819</v>
      </c>
      <c r="C44" s="8">
        <v>50</v>
      </c>
      <c r="D44" s="8"/>
      <c r="E44" s="8" t="s">
        <v>30</v>
      </c>
      <c r="F44" s="77"/>
      <c r="G44" s="76">
        <f t="shared" si="0"/>
        <v>0</v>
      </c>
      <c r="H44" s="153"/>
      <c r="I44" s="76">
        <f t="shared" si="1"/>
        <v>0</v>
      </c>
      <c r="J44" s="18"/>
    </row>
    <row r="45" spans="1:10">
      <c r="A45" s="7">
        <v>40</v>
      </c>
      <c r="B45" s="8" t="s">
        <v>820</v>
      </c>
      <c r="C45" s="8">
        <v>1</v>
      </c>
      <c r="D45" s="8"/>
      <c r="E45" s="8" t="s">
        <v>46</v>
      </c>
      <c r="F45" s="77"/>
      <c r="G45" s="76">
        <f t="shared" si="0"/>
        <v>0</v>
      </c>
      <c r="H45" s="154"/>
      <c r="I45" s="76">
        <f t="shared" si="1"/>
        <v>0</v>
      </c>
      <c r="J45" s="18"/>
    </row>
    <row r="46" spans="1:10" ht="15.75">
      <c r="A46" s="7">
        <v>41</v>
      </c>
      <c r="B46" s="8" t="s">
        <v>814</v>
      </c>
      <c r="C46" s="8">
        <v>10</v>
      </c>
      <c r="D46" s="8"/>
      <c r="E46" s="8" t="s">
        <v>59</v>
      </c>
      <c r="F46" s="77"/>
      <c r="G46" s="76">
        <f t="shared" si="0"/>
        <v>0</v>
      </c>
      <c r="H46" s="153"/>
      <c r="I46" s="76">
        <f t="shared" si="1"/>
        <v>0</v>
      </c>
      <c r="J46" s="146"/>
    </row>
    <row r="47" spans="1:10">
      <c r="A47" s="7">
        <v>42</v>
      </c>
      <c r="B47" s="8" t="s">
        <v>815</v>
      </c>
      <c r="C47" s="8">
        <v>70</v>
      </c>
      <c r="D47" s="8"/>
      <c r="E47" s="8" t="s">
        <v>59</v>
      </c>
      <c r="F47" s="77"/>
      <c r="G47" s="76">
        <f t="shared" si="0"/>
        <v>0</v>
      </c>
      <c r="H47" s="153"/>
      <c r="I47" s="76">
        <f t="shared" si="1"/>
        <v>0</v>
      </c>
      <c r="J47" s="18"/>
    </row>
    <row r="48" spans="1:10">
      <c r="A48" s="7">
        <v>43</v>
      </c>
      <c r="B48" s="8" t="s">
        <v>816</v>
      </c>
      <c r="C48" s="8">
        <v>200</v>
      </c>
      <c r="D48" s="8"/>
      <c r="E48" s="8" t="s">
        <v>59</v>
      </c>
      <c r="F48" s="77"/>
      <c r="G48" s="76">
        <f t="shared" si="0"/>
        <v>0</v>
      </c>
      <c r="H48" s="153"/>
      <c r="I48" s="76">
        <f t="shared" si="1"/>
        <v>0</v>
      </c>
      <c r="J48" s="18"/>
    </row>
    <row r="49" spans="1:10">
      <c r="A49" s="7">
        <v>44</v>
      </c>
      <c r="B49" s="8" t="s">
        <v>817</v>
      </c>
      <c r="C49" s="8">
        <v>250</v>
      </c>
      <c r="D49" s="8"/>
      <c r="E49" s="8" t="s">
        <v>59</v>
      </c>
      <c r="F49" s="77"/>
      <c r="G49" s="76">
        <f t="shared" si="0"/>
        <v>0</v>
      </c>
      <c r="H49" s="153"/>
      <c r="I49" s="76">
        <f t="shared" si="1"/>
        <v>0</v>
      </c>
      <c r="J49" s="18"/>
    </row>
    <row r="50" spans="1:10">
      <c r="A50" s="7">
        <v>45</v>
      </c>
      <c r="B50" s="8" t="s">
        <v>818</v>
      </c>
      <c r="C50" s="8">
        <v>2200</v>
      </c>
      <c r="D50" s="8"/>
      <c r="E50" s="8" t="s">
        <v>59</v>
      </c>
      <c r="F50" s="77"/>
      <c r="G50" s="76">
        <f t="shared" si="0"/>
        <v>0</v>
      </c>
      <c r="H50" s="153"/>
      <c r="I50" s="76">
        <f t="shared" si="1"/>
        <v>0</v>
      </c>
      <c r="J50" s="18"/>
    </row>
    <row r="51" spans="1:10">
      <c r="A51" s="7">
        <v>46</v>
      </c>
      <c r="B51" s="22" t="s">
        <v>804</v>
      </c>
      <c r="C51" s="22">
        <v>5</v>
      </c>
      <c r="D51" s="22"/>
      <c r="E51" s="22" t="s">
        <v>46</v>
      </c>
      <c r="F51" s="77"/>
      <c r="G51" s="76">
        <f t="shared" si="0"/>
        <v>0</v>
      </c>
      <c r="H51" s="154"/>
      <c r="I51" s="76">
        <f t="shared" si="1"/>
        <v>0</v>
      </c>
      <c r="J51" s="18"/>
    </row>
    <row r="52" spans="1:10">
      <c r="A52" s="7">
        <v>47</v>
      </c>
      <c r="B52" s="8" t="s">
        <v>805</v>
      </c>
      <c r="C52" s="8">
        <v>15</v>
      </c>
      <c r="D52" s="8"/>
      <c r="E52" s="8" t="s">
        <v>46</v>
      </c>
      <c r="F52" s="77"/>
      <c r="G52" s="76">
        <f t="shared" si="0"/>
        <v>0</v>
      </c>
      <c r="H52" s="154"/>
      <c r="I52" s="76">
        <f t="shared" si="1"/>
        <v>0</v>
      </c>
      <c r="J52" s="18"/>
    </row>
    <row r="53" spans="1:10">
      <c r="A53" s="7">
        <v>48</v>
      </c>
      <c r="B53" s="8" t="s">
        <v>806</v>
      </c>
      <c r="C53" s="8">
        <v>2</v>
      </c>
      <c r="D53" s="8"/>
      <c r="E53" s="8" t="s">
        <v>46</v>
      </c>
      <c r="F53" s="77"/>
      <c r="G53" s="76">
        <f t="shared" si="0"/>
        <v>0</v>
      </c>
      <c r="H53" s="154"/>
      <c r="I53" s="76">
        <f t="shared" si="1"/>
        <v>0</v>
      </c>
      <c r="J53" s="18"/>
    </row>
    <row r="54" spans="1:10">
      <c r="A54" s="7">
        <v>49</v>
      </c>
      <c r="B54" s="8" t="s">
        <v>807</v>
      </c>
      <c r="C54" s="8">
        <v>1</v>
      </c>
      <c r="D54" s="8"/>
      <c r="E54" s="8" t="s">
        <v>59</v>
      </c>
      <c r="F54" s="77"/>
      <c r="G54" s="76">
        <f t="shared" si="0"/>
        <v>0</v>
      </c>
      <c r="H54" s="153"/>
      <c r="I54" s="76">
        <f t="shared" si="1"/>
        <v>0</v>
      </c>
      <c r="J54" s="18"/>
    </row>
    <row r="55" spans="1:10">
      <c r="A55" s="7">
        <v>50</v>
      </c>
      <c r="B55" s="8" t="s">
        <v>808</v>
      </c>
      <c r="C55" s="8">
        <v>1</v>
      </c>
      <c r="D55" s="8"/>
      <c r="E55" s="8" t="s">
        <v>59</v>
      </c>
      <c r="F55" s="77"/>
      <c r="G55" s="76">
        <f t="shared" si="0"/>
        <v>0</v>
      </c>
      <c r="H55" s="153"/>
      <c r="I55" s="76">
        <f t="shared" si="1"/>
        <v>0</v>
      </c>
      <c r="J55" s="18"/>
    </row>
    <row r="56" spans="1:10" ht="25.5">
      <c r="A56" s="7">
        <v>51</v>
      </c>
      <c r="B56" s="8" t="s">
        <v>809</v>
      </c>
      <c r="C56" s="8">
        <v>60</v>
      </c>
      <c r="D56" s="8"/>
      <c r="E56" s="8" t="s">
        <v>59</v>
      </c>
      <c r="F56" s="77"/>
      <c r="G56" s="76">
        <f t="shared" si="0"/>
        <v>0</v>
      </c>
      <c r="H56" s="153"/>
      <c r="I56" s="76">
        <f t="shared" si="1"/>
        <v>0</v>
      </c>
      <c r="J56" s="18"/>
    </row>
    <row r="57" spans="1:10" ht="25.5">
      <c r="A57" s="7">
        <v>52</v>
      </c>
      <c r="B57" s="8" t="s">
        <v>813</v>
      </c>
      <c r="C57" s="8">
        <v>15</v>
      </c>
      <c r="D57" s="8"/>
      <c r="E57" s="8" t="s">
        <v>59</v>
      </c>
      <c r="F57" s="77"/>
      <c r="G57" s="76">
        <f t="shared" si="0"/>
        <v>0</v>
      </c>
      <c r="H57" s="153"/>
      <c r="I57" s="76">
        <f t="shared" si="1"/>
        <v>0</v>
      </c>
      <c r="J57" s="18"/>
    </row>
    <row r="58" spans="1:10" ht="25.5">
      <c r="A58" s="7">
        <v>53</v>
      </c>
      <c r="B58" s="8" t="s">
        <v>810</v>
      </c>
      <c r="C58" s="8">
        <v>2</v>
      </c>
      <c r="D58" s="8"/>
      <c r="E58" s="8" t="s">
        <v>30</v>
      </c>
      <c r="F58" s="77"/>
      <c r="G58" s="76">
        <f t="shared" si="0"/>
        <v>0</v>
      </c>
      <c r="H58" s="153"/>
      <c r="I58" s="76">
        <f t="shared" si="1"/>
        <v>0</v>
      </c>
      <c r="J58" s="18"/>
    </row>
    <row r="59" spans="1:10" ht="25.5">
      <c r="A59" s="7">
        <v>54</v>
      </c>
      <c r="B59" s="8" t="s">
        <v>811</v>
      </c>
      <c r="C59" s="8">
        <v>2</v>
      </c>
      <c r="D59" s="8"/>
      <c r="E59" s="8" t="s">
        <v>30</v>
      </c>
      <c r="F59" s="77"/>
      <c r="G59" s="76">
        <f t="shared" si="0"/>
        <v>0</v>
      </c>
      <c r="H59" s="153"/>
      <c r="I59" s="76">
        <f t="shared" si="1"/>
        <v>0</v>
      </c>
      <c r="J59" s="18"/>
    </row>
    <row r="60" spans="1:10" ht="25.5">
      <c r="A60" s="7">
        <v>55</v>
      </c>
      <c r="B60" s="8" t="s">
        <v>812</v>
      </c>
      <c r="C60" s="8">
        <v>2</v>
      </c>
      <c r="D60" s="8"/>
      <c r="E60" s="8" t="s">
        <v>30</v>
      </c>
      <c r="F60" s="77"/>
      <c r="G60" s="76">
        <f t="shared" si="0"/>
        <v>0</v>
      </c>
      <c r="H60" s="153"/>
      <c r="I60" s="76">
        <f t="shared" si="1"/>
        <v>0</v>
      </c>
      <c r="J60" s="66"/>
    </row>
    <row r="61" spans="1:10" ht="15.75">
      <c r="A61" s="187" t="s">
        <v>12</v>
      </c>
      <c r="B61" s="188"/>
      <c r="C61" s="188"/>
      <c r="D61" s="188"/>
      <c r="E61" s="189"/>
      <c r="F61" s="145" t="s">
        <v>13</v>
      </c>
      <c r="G61" s="152">
        <f>SUM(G6:G60)</f>
        <v>0</v>
      </c>
      <c r="H61" s="117" t="s">
        <v>13</v>
      </c>
      <c r="I61" s="152">
        <f>SUM(I6:I60)</f>
        <v>0</v>
      </c>
      <c r="J61" s="66" t="s">
        <v>13</v>
      </c>
    </row>
    <row r="62" spans="1:10" ht="15.75">
      <c r="C62" s="196" t="s">
        <v>861</v>
      </c>
      <c r="D62" s="196"/>
      <c r="E62" s="196"/>
      <c r="F62" s="196"/>
      <c r="G62" s="196"/>
      <c r="H62" s="196"/>
      <c r="I62" s="196"/>
    </row>
    <row r="64" spans="1:10" ht="33" customHeight="1">
      <c r="B64" s="12" t="s">
        <v>14</v>
      </c>
      <c r="C64" s="14"/>
      <c r="D64" s="14"/>
      <c r="E64" s="14"/>
      <c r="F64" s="14"/>
      <c r="G64" s="15"/>
      <c r="H64" s="14"/>
      <c r="I64" s="15"/>
    </row>
    <row r="65" spans="2:9" ht="30" customHeight="1">
      <c r="B65" s="173" t="s">
        <v>15</v>
      </c>
      <c r="C65" s="173"/>
      <c r="D65" s="173"/>
      <c r="E65" s="173"/>
      <c r="F65" s="173"/>
      <c r="G65" s="173"/>
      <c r="H65" s="173"/>
      <c r="I65" s="173"/>
    </row>
    <row r="66" spans="2:9" ht="23.25" customHeight="1">
      <c r="B66" s="173" t="s">
        <v>16</v>
      </c>
      <c r="C66" s="173"/>
      <c r="D66" s="173"/>
      <c r="E66" s="173"/>
      <c r="F66" s="173"/>
      <c r="G66" s="173"/>
      <c r="H66" s="173"/>
      <c r="I66" s="173"/>
    </row>
    <row r="67" spans="2:9" ht="42.75" customHeight="1">
      <c r="B67" s="173" t="s">
        <v>862</v>
      </c>
      <c r="C67" s="173"/>
      <c r="D67" s="173"/>
      <c r="E67" s="173"/>
      <c r="F67" s="173"/>
      <c r="G67" s="173"/>
      <c r="H67" s="173"/>
      <c r="I67" s="173"/>
    </row>
    <row r="68" spans="2:9">
      <c r="B68" s="173" t="s">
        <v>17</v>
      </c>
      <c r="C68" s="173"/>
      <c r="D68" s="173"/>
      <c r="E68" s="173"/>
      <c r="F68" s="173"/>
      <c r="G68" s="173"/>
      <c r="H68" s="173"/>
      <c r="I68" s="173"/>
    </row>
  </sheetData>
  <mergeCells count="7">
    <mergeCell ref="B68:I68"/>
    <mergeCell ref="C62:I62"/>
    <mergeCell ref="H1:J1"/>
    <mergeCell ref="A61:E61"/>
    <mergeCell ref="B65:I65"/>
    <mergeCell ref="B66:I66"/>
    <mergeCell ref="B67:I67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Zam.częściowe nr 1</vt:lpstr>
      <vt:lpstr>Zam. częściowe nr 2 </vt:lpstr>
      <vt:lpstr>Zam.częściowe nr 3 </vt:lpstr>
      <vt:lpstr>Zam.częściowe nr 4</vt:lpstr>
      <vt:lpstr>Zam.częściowe nr 5 PO ZMIANIE</vt:lpstr>
      <vt:lpstr>Zam.częściowe nr 6 PO ZMIANIE </vt:lpstr>
      <vt:lpstr>Zam.częściowe nr 7</vt:lpstr>
      <vt:lpstr>Zam.częściowe nr 8 PO ZMIANIE</vt:lpstr>
      <vt:lpstr>Zam.częściowe nr 9 PO ZMIANIE</vt:lpstr>
      <vt:lpstr>Zam. częściowe nr 10 </vt:lpstr>
      <vt:lpstr>Zam. częściowe nr 11</vt:lpstr>
      <vt:lpstr>Zam. częściowe nr 12 </vt:lpstr>
      <vt:lpstr>Zam. częściowe nr 13 PO ZMIANIE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Karolina Hetmanowska-Prentke</cp:lastModifiedBy>
  <cp:lastPrinted>2024-02-06T07:51:16Z</cp:lastPrinted>
  <dcterms:created xsi:type="dcterms:W3CDTF">2023-11-15T11:32:42Z</dcterms:created>
  <dcterms:modified xsi:type="dcterms:W3CDTF">2024-03-18T11:56:18Z</dcterms:modified>
</cp:coreProperties>
</file>