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Jolanta.Oleksy\AppData\Local\Temp\"/>
    </mc:Choice>
  </mc:AlternateContent>
  <xr:revisionPtr revIDLastSave="0" documentId="13_ncr:1_{831A11CD-44AD-4C02-98DB-9B091B00E7A1}" xr6:coauthVersionLast="36" xr6:coauthVersionMax="36" xr10:uidLastSave="{00000000-0000-0000-0000-000000000000}"/>
  <bookViews>
    <workbookView xWindow="0" yWindow="0" windowWidth="22725" windowHeight="10800" tabRatio="516" xr2:uid="{00000000-000D-0000-FFFF-FFFF00000000}"/>
  </bookViews>
  <sheets>
    <sheet name="Kalulacja cenowa - meble biur." sheetId="13" r:id="rId1"/>
  </sheets>
  <definedNames>
    <definedName name="Print" localSheetId="0">'Kalulacja cenowa - meble biur.'!$B$1:$K$40</definedName>
    <definedName name="Print_Area" localSheetId="0">'Kalulacja cenowa - meble biur.'!$A$1:$L$40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3" i="13" l="1"/>
  <c r="I34" i="13"/>
  <c r="J34" i="13" s="1"/>
  <c r="I35" i="13"/>
  <c r="J35" i="13" s="1"/>
  <c r="K35" i="13" s="1"/>
  <c r="I36" i="13"/>
  <c r="J36" i="13" s="1"/>
  <c r="K36" i="13" s="1"/>
  <c r="I37" i="13"/>
  <c r="J37" i="13" s="1"/>
  <c r="K37" i="13" s="1"/>
  <c r="I28" i="13"/>
  <c r="J28" i="13" s="1"/>
  <c r="I29" i="13"/>
  <c r="J29" i="13" s="1"/>
  <c r="I30" i="13"/>
  <c r="J30" i="13" s="1"/>
  <c r="I27" i="13"/>
  <c r="J27" i="13" s="1"/>
  <c r="I14" i="13"/>
  <c r="J14" i="13" s="1"/>
  <c r="I15" i="13"/>
  <c r="J15" i="13" s="1"/>
  <c r="I16" i="13"/>
  <c r="J16" i="13" s="1"/>
  <c r="I17" i="13"/>
  <c r="J17" i="13" s="1"/>
  <c r="I18" i="13"/>
  <c r="J18" i="13"/>
  <c r="I19" i="13"/>
  <c r="J19" i="13" s="1"/>
  <c r="K19" i="13" s="1"/>
  <c r="I20" i="13"/>
  <c r="J20" i="13" s="1"/>
  <c r="K20" i="13" s="1"/>
  <c r="I21" i="13"/>
  <c r="J21" i="13" s="1"/>
  <c r="I22" i="13"/>
  <c r="J22" i="13" s="1"/>
  <c r="I24" i="13"/>
  <c r="J24" i="13" s="1"/>
  <c r="K24" i="13" s="1"/>
  <c r="I25" i="13"/>
  <c r="J25" i="13" s="1"/>
  <c r="C33" i="13"/>
  <c r="C34" i="13" s="1"/>
  <c r="C35" i="13" s="1"/>
  <c r="C36" i="13" s="1"/>
  <c r="C37" i="13" s="1"/>
  <c r="C28" i="13"/>
  <c r="C29" i="13" s="1"/>
  <c r="C30" i="13" s="1"/>
  <c r="I13" i="13"/>
  <c r="J13" i="13" s="1"/>
  <c r="K13" i="13" s="1"/>
  <c r="I12" i="13"/>
  <c r="J12" i="13" s="1"/>
  <c r="C6" i="13"/>
  <c r="C7" i="13" s="1"/>
  <c r="C8" i="13" s="1"/>
  <c r="C9" i="13" s="1"/>
  <c r="C10" i="13" s="1"/>
  <c r="C11" i="13" s="1"/>
  <c r="C12" i="13" s="1"/>
  <c r="C13" i="13" s="1"/>
  <c r="C14" i="13" s="1"/>
  <c r="C15" i="13" s="1"/>
  <c r="C16" i="13" s="1"/>
  <c r="C17" i="13" s="1"/>
  <c r="C18" i="13" s="1"/>
  <c r="C19" i="13" s="1"/>
  <c r="C20" i="13" s="1"/>
  <c r="C21" i="13" s="1"/>
  <c r="C22" i="13" s="1"/>
  <c r="C23" i="13" s="1"/>
  <c r="C24" i="13" s="1"/>
  <c r="C25" i="13" s="1"/>
  <c r="K18" i="13" l="1"/>
  <c r="J31" i="13"/>
  <c r="K29" i="13"/>
  <c r="K22" i="13"/>
  <c r="K28" i="13"/>
  <c r="K14" i="13"/>
  <c r="K21" i="13"/>
  <c r="I31" i="13"/>
  <c r="K30" i="13"/>
  <c r="J33" i="13"/>
  <c r="K33" i="13" s="1"/>
  <c r="K34" i="13"/>
  <c r="K27" i="13"/>
  <c r="K16" i="13"/>
  <c r="K15" i="13"/>
  <c r="K25" i="13"/>
  <c r="K17" i="13"/>
  <c r="K12" i="13"/>
  <c r="K31" i="13" l="1"/>
  <c r="I5" i="13" l="1"/>
  <c r="J5" i="13" l="1"/>
  <c r="I32" i="13"/>
  <c r="J32" i="13" l="1"/>
  <c r="J38" i="13" s="1"/>
  <c r="I38" i="13"/>
  <c r="K5" i="13"/>
  <c r="K32" i="13"/>
  <c r="K38" i="13" s="1"/>
  <c r="I11" i="13" l="1"/>
  <c r="J11" i="13" s="1"/>
  <c r="K11" i="13" s="1"/>
  <c r="I6" i="13"/>
  <c r="I7" i="13"/>
  <c r="I8" i="13"/>
  <c r="J8" i="13" s="1"/>
  <c r="K8" i="13" s="1"/>
  <c r="I9" i="13"/>
  <c r="I10" i="13"/>
  <c r="J10" i="13" s="1"/>
  <c r="K10" i="13" s="1"/>
  <c r="J6" i="13" l="1"/>
  <c r="I26" i="13"/>
  <c r="J9" i="13"/>
  <c r="J7" i="13"/>
  <c r="K7" i="13" s="1"/>
  <c r="K6" i="13" l="1"/>
  <c r="J26" i="13"/>
  <c r="K9" i="13"/>
  <c r="K26" i="13" l="1"/>
</calcChain>
</file>

<file path=xl/sharedStrings.xml><?xml version="1.0" encoding="utf-8"?>
<sst xmlns="http://schemas.openxmlformats.org/spreadsheetml/2006/main" count="59" uniqueCount="55">
  <si>
    <t>Nazwa</t>
  </si>
  <si>
    <t>Ilość</t>
  </si>
  <si>
    <t>Biurko</t>
  </si>
  <si>
    <t>Symbol</t>
  </si>
  <si>
    <t>SUMA</t>
  </si>
  <si>
    <t>Producent, Model / Wyrób własny*</t>
  </si>
  <si>
    <t>L.p.</t>
  </si>
  <si>
    <t xml:space="preserve"> VAT zł</t>
  </si>
  <si>
    <t>Cena jedn. zł NETTO</t>
  </si>
  <si>
    <t>Wartość zł BRUTTO</t>
  </si>
  <si>
    <t>Wartość zł NETTO</t>
  </si>
  <si>
    <t>Element dostawy</t>
  </si>
  <si>
    <t>* - Wykonawca winien wskazać producenta, model wszystkich elementów wyszczególnionych w kalkulacji  cenowej. W przypadku, gdy wykonawca jest producentem oferowanego elementu można użyć określenia „wyrób własny”.</t>
  </si>
  <si>
    <r>
      <t xml:space="preserve">Szczegółowa kalkulacja cenowa </t>
    </r>
    <r>
      <rPr>
        <b/>
        <sz val="14"/>
        <color rgb="FFFF0000"/>
        <rFont val="Verdana"/>
        <family val="2"/>
        <charset val="238"/>
      </rPr>
      <t xml:space="preserve"> </t>
    </r>
  </si>
  <si>
    <t>Dostawa i montaż mebli biurowych oraz wyposażenia na 7 p. w bud. D-8 AGH w Krakowie</t>
  </si>
  <si>
    <t>Aneks kuchenny</t>
  </si>
  <si>
    <t>Stół jadalny</t>
  </si>
  <si>
    <t>Krzesło</t>
  </si>
  <si>
    <t>Wieszak</t>
  </si>
  <si>
    <t>An</t>
  </si>
  <si>
    <t>Stół konferencyjny</t>
  </si>
  <si>
    <t>Szafa ubraniowa z nadstawką</t>
  </si>
  <si>
    <t xml:space="preserve">Szafka z nadstawką </t>
  </si>
  <si>
    <t>Biurko elektryczne</t>
  </si>
  <si>
    <t>Biurko kątowe</t>
  </si>
  <si>
    <t>Kontener do biurka kątowego</t>
  </si>
  <si>
    <t>Kontener do biurka elektrycznego</t>
  </si>
  <si>
    <t>Stolik kawowy</t>
  </si>
  <si>
    <t>16A</t>
  </si>
  <si>
    <t xml:space="preserve">Szafa z nadstawką </t>
  </si>
  <si>
    <t>17A</t>
  </si>
  <si>
    <t xml:space="preserve">Szafa na sejf z nadstawką </t>
  </si>
  <si>
    <t xml:space="preserve">Kontener </t>
  </si>
  <si>
    <t xml:space="preserve">Półka </t>
  </si>
  <si>
    <t>Zlewozmywak z baterią i dozownikiem</t>
  </si>
  <si>
    <t>Suszarka do naczyń</t>
  </si>
  <si>
    <t>KRZESŁA  p.7</t>
  </si>
  <si>
    <t>MEBLE  p.7</t>
  </si>
  <si>
    <t>Fotel konferencyjny</t>
  </si>
  <si>
    <t>Fotel</t>
  </si>
  <si>
    <t xml:space="preserve">Fotel obrotowy </t>
  </si>
  <si>
    <t>20A</t>
  </si>
  <si>
    <t>Lodówka</t>
  </si>
  <si>
    <t>Zmywarka</t>
  </si>
  <si>
    <t>Kuchenka mikrofalowa</t>
  </si>
  <si>
    <t>Piekarnik</t>
  </si>
  <si>
    <t>Płyta indukcyjna</t>
  </si>
  <si>
    <t>Okap kuchenny</t>
  </si>
  <si>
    <t>Tablica magnetyczna suchościeralna</t>
  </si>
  <si>
    <t>Urządzenia AGD  p.7</t>
  </si>
  <si>
    <t>Część Zamówienia</t>
  </si>
  <si>
    <t>Część 1</t>
  </si>
  <si>
    <t>Część 2</t>
  </si>
  <si>
    <t>Część 3</t>
  </si>
  <si>
    <t>załącznik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</si>
</sst>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Verdan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Verdana"/>
      <family val="2"/>
      <charset val="238"/>
    </font>
    <font>
      <b/>
      <sz val="14"/>
      <color theme="1"/>
      <name val="Verdana"/>
      <family val="2"/>
      <charset val="238"/>
    </font>
    <font>
      <b/>
      <sz val="11"/>
      <color rgb="FF000000"/>
      <name val="Verdana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color rgb="FFFF0000"/>
      <name val="Verdana"/>
      <family val="2"/>
      <charset val="238"/>
    </font>
    <font>
      <sz val="12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/>
      <bottom/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/>
      <diagonal/>
    </border>
    <border>
      <left style="thin">
        <color theme="1" tint="0.499984740745262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1" tint="0.499984740745262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1" tint="0.499984740745262"/>
      </right>
      <top/>
      <bottom style="medium">
        <color indexed="64"/>
      </bottom>
      <diagonal/>
    </border>
    <border>
      <left style="thin">
        <color theme="1" tint="0.499984740745262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44" fontId="3" fillId="0" borderId="2" xfId="1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44" fontId="3" fillId="0" borderId="6" xfId="1" applyFont="1" applyBorder="1" applyAlignment="1">
      <alignment vertical="center"/>
    </xf>
    <xf numFmtId="44" fontId="3" fillId="0" borderId="7" xfId="1" applyFont="1" applyBorder="1" applyAlignment="1">
      <alignment vertical="center"/>
    </xf>
    <xf numFmtId="44" fontId="3" fillId="0" borderId="9" xfId="1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44" fontId="3" fillId="0" borderId="17" xfId="1" applyFont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1" xfId="0" applyFont="1" applyBorder="1" applyAlignment="1">
      <alignment vertical="center"/>
    </xf>
    <xf numFmtId="44" fontId="3" fillId="0" borderId="21" xfId="1" applyFont="1" applyBorder="1" applyAlignment="1">
      <alignment vertical="center"/>
    </xf>
    <xf numFmtId="44" fontId="3" fillId="0" borderId="22" xfId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44" fontId="3" fillId="0" borderId="25" xfId="1" applyFont="1" applyBorder="1" applyAlignment="1">
      <alignment vertical="center"/>
    </xf>
    <xf numFmtId="44" fontId="3" fillId="0" borderId="26" xfId="1" applyFont="1" applyBorder="1" applyAlignment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0" borderId="2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/>
    </xf>
    <xf numFmtId="0" fontId="3" fillId="0" borderId="11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 vertical="center" textRotation="90"/>
    </xf>
    <xf numFmtId="0" fontId="7" fillId="0" borderId="8" xfId="0" applyFont="1" applyBorder="1" applyAlignment="1">
      <alignment horizontal="center" vertical="center" textRotation="90"/>
    </xf>
    <xf numFmtId="0" fontId="7" fillId="0" borderId="10" xfId="0" applyFont="1" applyBorder="1" applyAlignment="1">
      <alignment horizontal="center" vertical="center" textRotation="90"/>
    </xf>
    <xf numFmtId="0" fontId="3" fillId="0" borderId="13" xfId="0" applyFont="1" applyBorder="1" applyAlignment="1">
      <alignment horizontal="center" vertical="center" textRotation="90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0"/>
  <sheetViews>
    <sheetView tabSelected="1" view="pageBreakPreview" zoomScale="85" zoomScaleNormal="85" zoomScaleSheetLayoutView="85" workbookViewId="0">
      <selection activeCell="K1" sqref="K1"/>
    </sheetView>
  </sheetViews>
  <sheetFormatPr defaultColWidth="9.140625" defaultRowHeight="15" x14ac:dyDescent="0.25"/>
  <cols>
    <col min="1" max="1" width="9.140625" style="1"/>
    <col min="2" max="2" width="8.7109375" style="1" bestFit="1" customWidth="1"/>
    <col min="3" max="3" width="5.85546875" style="2" bestFit="1" customWidth="1"/>
    <col min="4" max="4" width="42" style="1" bestFit="1" customWidth="1"/>
    <col min="5" max="5" width="9.140625" style="2"/>
    <col min="6" max="6" width="31.7109375" style="1" bestFit="1" customWidth="1"/>
    <col min="7" max="7" width="10.28515625" style="1" bestFit="1" customWidth="1"/>
    <col min="8" max="11" width="14.7109375" style="1" customWidth="1"/>
    <col min="12" max="12" width="3.5703125" style="1" customWidth="1"/>
    <col min="13" max="16384" width="9.140625" style="1"/>
  </cols>
  <sheetData>
    <row r="1" spans="1:11" ht="21" customHeight="1" x14ac:dyDescent="0.25">
      <c r="B1" s="40" t="s">
        <v>13</v>
      </c>
      <c r="C1" s="40"/>
      <c r="D1" s="40"/>
      <c r="E1" s="40"/>
      <c r="F1" s="40"/>
      <c r="G1" s="40"/>
      <c r="H1" s="40"/>
      <c r="I1" s="40"/>
      <c r="J1" s="40"/>
      <c r="K1" s="1" t="s">
        <v>54</v>
      </c>
    </row>
    <row r="2" spans="1:11" ht="27.75" customHeight="1" x14ac:dyDescent="0.25">
      <c r="B2" s="42" t="s">
        <v>14</v>
      </c>
      <c r="C2" s="42"/>
      <c r="D2" s="42"/>
      <c r="E2" s="42"/>
      <c r="F2" s="42"/>
      <c r="G2" s="42"/>
      <c r="H2" s="42"/>
      <c r="I2" s="42"/>
      <c r="J2" s="42"/>
      <c r="K2" s="42"/>
    </row>
    <row r="3" spans="1:11" x14ac:dyDescent="0.25">
      <c r="C3" s="3"/>
    </row>
    <row r="4" spans="1:11" s="6" customFormat="1" ht="45.75" thickBot="1" x14ac:dyDescent="0.3">
      <c r="A4" s="7" t="s">
        <v>50</v>
      </c>
      <c r="B4" s="8" t="s">
        <v>11</v>
      </c>
      <c r="C4" s="8" t="s">
        <v>6</v>
      </c>
      <c r="D4" s="8" t="s">
        <v>0</v>
      </c>
      <c r="E4" s="8" t="s">
        <v>3</v>
      </c>
      <c r="F4" s="8" t="s">
        <v>5</v>
      </c>
      <c r="G4" s="8" t="s">
        <v>1</v>
      </c>
      <c r="H4" s="8" t="s">
        <v>8</v>
      </c>
      <c r="I4" s="8" t="s">
        <v>10</v>
      </c>
      <c r="J4" s="8" t="s">
        <v>7</v>
      </c>
      <c r="K4" s="8" t="s">
        <v>9</v>
      </c>
    </row>
    <row r="5" spans="1:11" ht="29.25" customHeight="1" x14ac:dyDescent="0.25">
      <c r="A5" s="46" t="s">
        <v>51</v>
      </c>
      <c r="B5" s="43" t="s">
        <v>37</v>
      </c>
      <c r="C5" s="22">
        <v>1</v>
      </c>
      <c r="D5" s="14" t="s">
        <v>15</v>
      </c>
      <c r="E5" s="13" t="s">
        <v>19</v>
      </c>
      <c r="F5" s="14"/>
      <c r="G5" s="13">
        <v>1</v>
      </c>
      <c r="H5" s="15"/>
      <c r="I5" s="15">
        <f>G5*H5</f>
        <v>0</v>
      </c>
      <c r="J5" s="15">
        <f>I5*0.23</f>
        <v>0</v>
      </c>
      <c r="K5" s="16">
        <f>I5+J5</f>
        <v>0</v>
      </c>
    </row>
    <row r="6" spans="1:11" ht="29.25" customHeight="1" x14ac:dyDescent="0.25">
      <c r="A6" s="47"/>
      <c r="B6" s="44"/>
      <c r="C6" s="23">
        <f>C5+1</f>
        <v>2</v>
      </c>
      <c r="D6" s="10" t="s">
        <v>16</v>
      </c>
      <c r="E6" s="9">
        <v>1</v>
      </c>
      <c r="F6" s="10"/>
      <c r="G6" s="9">
        <v>2</v>
      </c>
      <c r="H6" s="11"/>
      <c r="I6" s="11">
        <f t="shared" ref="I6:I10" si="0">G6*H6</f>
        <v>0</v>
      </c>
      <c r="J6" s="11">
        <f t="shared" ref="J6:J10" si="1">I6*0.23</f>
        <v>0</v>
      </c>
      <c r="K6" s="17">
        <f t="shared" ref="K6:K13" si="2">I6+J6</f>
        <v>0</v>
      </c>
    </row>
    <row r="7" spans="1:11" ht="29.25" customHeight="1" x14ac:dyDescent="0.25">
      <c r="A7" s="47"/>
      <c r="B7" s="44"/>
      <c r="C7" s="23">
        <f t="shared" ref="C7:C25" si="3">C6+1</f>
        <v>3</v>
      </c>
      <c r="D7" s="10" t="s">
        <v>18</v>
      </c>
      <c r="E7" s="9">
        <v>5</v>
      </c>
      <c r="F7" s="10"/>
      <c r="G7" s="9">
        <v>3</v>
      </c>
      <c r="H7" s="11"/>
      <c r="I7" s="11">
        <f t="shared" si="0"/>
        <v>0</v>
      </c>
      <c r="J7" s="11">
        <f t="shared" si="1"/>
        <v>0</v>
      </c>
      <c r="K7" s="17">
        <f t="shared" si="2"/>
        <v>0</v>
      </c>
    </row>
    <row r="8" spans="1:11" ht="29.25" customHeight="1" x14ac:dyDescent="0.25">
      <c r="A8" s="47"/>
      <c r="B8" s="44"/>
      <c r="C8" s="23">
        <f t="shared" si="3"/>
        <v>4</v>
      </c>
      <c r="D8" s="10" t="s">
        <v>20</v>
      </c>
      <c r="E8" s="9">
        <v>9</v>
      </c>
      <c r="F8" s="10"/>
      <c r="G8" s="9">
        <v>2</v>
      </c>
      <c r="H8" s="11"/>
      <c r="I8" s="11">
        <f t="shared" si="0"/>
        <v>0</v>
      </c>
      <c r="J8" s="11">
        <f t="shared" si="1"/>
        <v>0</v>
      </c>
      <c r="K8" s="17">
        <f t="shared" si="2"/>
        <v>0</v>
      </c>
    </row>
    <row r="9" spans="1:11" ht="29.25" customHeight="1" x14ac:dyDescent="0.25">
      <c r="A9" s="47"/>
      <c r="B9" s="44"/>
      <c r="C9" s="23">
        <f t="shared" si="3"/>
        <v>5</v>
      </c>
      <c r="D9" s="10" t="s">
        <v>21</v>
      </c>
      <c r="E9" s="9">
        <v>11</v>
      </c>
      <c r="F9" s="10"/>
      <c r="G9" s="9">
        <v>1</v>
      </c>
      <c r="H9" s="11"/>
      <c r="I9" s="11">
        <f t="shared" si="0"/>
        <v>0</v>
      </c>
      <c r="J9" s="11">
        <f t="shared" si="1"/>
        <v>0</v>
      </c>
      <c r="K9" s="17">
        <f t="shared" si="2"/>
        <v>0</v>
      </c>
    </row>
    <row r="10" spans="1:11" ht="29.25" customHeight="1" x14ac:dyDescent="0.25">
      <c r="A10" s="47"/>
      <c r="B10" s="44"/>
      <c r="C10" s="23">
        <f t="shared" si="3"/>
        <v>6</v>
      </c>
      <c r="D10" s="10" t="s">
        <v>22</v>
      </c>
      <c r="E10" s="9">
        <v>12</v>
      </c>
      <c r="F10" s="10"/>
      <c r="G10" s="9">
        <v>1</v>
      </c>
      <c r="H10" s="11"/>
      <c r="I10" s="11">
        <f t="shared" si="0"/>
        <v>0</v>
      </c>
      <c r="J10" s="11">
        <f t="shared" si="1"/>
        <v>0</v>
      </c>
      <c r="K10" s="17">
        <f t="shared" si="2"/>
        <v>0</v>
      </c>
    </row>
    <row r="11" spans="1:11" ht="29.25" customHeight="1" x14ac:dyDescent="0.25">
      <c r="A11" s="47"/>
      <c r="B11" s="44"/>
      <c r="C11" s="23">
        <f t="shared" si="3"/>
        <v>7</v>
      </c>
      <c r="D11" s="36" t="s">
        <v>23</v>
      </c>
      <c r="E11" s="9">
        <v>13</v>
      </c>
      <c r="F11" s="10"/>
      <c r="G11" s="9">
        <v>1</v>
      </c>
      <c r="H11" s="11"/>
      <c r="I11" s="11">
        <f>G11*H11</f>
        <v>0</v>
      </c>
      <c r="J11" s="11">
        <f>I11*0.23</f>
        <v>0</v>
      </c>
      <c r="K11" s="17">
        <f t="shared" si="2"/>
        <v>0</v>
      </c>
    </row>
    <row r="12" spans="1:11" ht="29.25" customHeight="1" x14ac:dyDescent="0.25">
      <c r="A12" s="47"/>
      <c r="B12" s="44"/>
      <c r="C12" s="23">
        <f t="shared" si="3"/>
        <v>8</v>
      </c>
      <c r="D12" s="36" t="s">
        <v>24</v>
      </c>
      <c r="E12" s="9">
        <v>14</v>
      </c>
      <c r="F12" s="10"/>
      <c r="G12" s="9">
        <v>1</v>
      </c>
      <c r="H12" s="11"/>
      <c r="I12" s="11">
        <f>G12*H12</f>
        <v>0</v>
      </c>
      <c r="J12" s="11">
        <f>I12*0.23</f>
        <v>0</v>
      </c>
      <c r="K12" s="17">
        <f t="shared" si="2"/>
        <v>0</v>
      </c>
    </row>
    <row r="13" spans="1:11" ht="29.25" customHeight="1" x14ac:dyDescent="0.25">
      <c r="A13" s="47"/>
      <c r="B13" s="44"/>
      <c r="C13" s="23">
        <f t="shared" si="3"/>
        <v>9</v>
      </c>
      <c r="D13" s="36" t="s">
        <v>25</v>
      </c>
      <c r="E13" s="9">
        <v>15</v>
      </c>
      <c r="F13" s="10"/>
      <c r="G13" s="9">
        <v>1</v>
      </c>
      <c r="H13" s="11"/>
      <c r="I13" s="11">
        <f>G13*H13</f>
        <v>0</v>
      </c>
      <c r="J13" s="11">
        <f>I13*0.23</f>
        <v>0</v>
      </c>
      <c r="K13" s="17">
        <f t="shared" si="2"/>
        <v>0</v>
      </c>
    </row>
    <row r="14" spans="1:11" ht="29.25" customHeight="1" x14ac:dyDescent="0.25">
      <c r="A14" s="47"/>
      <c r="B14" s="44"/>
      <c r="C14" s="23">
        <f t="shared" si="3"/>
        <v>10</v>
      </c>
      <c r="D14" s="36" t="s">
        <v>26</v>
      </c>
      <c r="E14" s="9">
        <v>16</v>
      </c>
      <c r="F14" s="10"/>
      <c r="G14" s="9">
        <v>2</v>
      </c>
      <c r="H14" s="11"/>
      <c r="I14" s="11">
        <f t="shared" ref="I14:I25" si="4">G14*H14</f>
        <v>0</v>
      </c>
      <c r="J14" s="11">
        <f t="shared" ref="J14:J30" si="5">I14*0.23</f>
        <v>0</v>
      </c>
      <c r="K14" s="17">
        <f t="shared" ref="K14:K25" si="6">I14+J14</f>
        <v>0</v>
      </c>
    </row>
    <row r="15" spans="1:11" ht="29.25" customHeight="1" x14ac:dyDescent="0.25">
      <c r="A15" s="47"/>
      <c r="B15" s="44"/>
      <c r="C15" s="23">
        <f t="shared" si="3"/>
        <v>11</v>
      </c>
      <c r="D15" s="10" t="s">
        <v>27</v>
      </c>
      <c r="E15" s="9" t="s">
        <v>28</v>
      </c>
      <c r="F15" s="10"/>
      <c r="G15" s="9">
        <v>1</v>
      </c>
      <c r="H15" s="11"/>
      <c r="I15" s="11">
        <f t="shared" si="4"/>
        <v>0</v>
      </c>
      <c r="J15" s="11">
        <f t="shared" si="5"/>
        <v>0</v>
      </c>
      <c r="K15" s="17">
        <f t="shared" si="6"/>
        <v>0</v>
      </c>
    </row>
    <row r="16" spans="1:11" ht="29.25" customHeight="1" x14ac:dyDescent="0.25">
      <c r="A16" s="47"/>
      <c r="B16" s="44"/>
      <c r="C16" s="23">
        <f t="shared" si="3"/>
        <v>12</v>
      </c>
      <c r="D16" s="10" t="s">
        <v>29</v>
      </c>
      <c r="E16" s="9">
        <v>17</v>
      </c>
      <c r="F16" s="10"/>
      <c r="G16" s="9">
        <v>5</v>
      </c>
      <c r="H16" s="11"/>
      <c r="I16" s="11">
        <f t="shared" si="4"/>
        <v>0</v>
      </c>
      <c r="J16" s="11">
        <f t="shared" si="5"/>
        <v>0</v>
      </c>
      <c r="K16" s="17">
        <f t="shared" si="6"/>
        <v>0</v>
      </c>
    </row>
    <row r="17" spans="1:11" ht="29.25" customHeight="1" x14ac:dyDescent="0.25">
      <c r="A17" s="47"/>
      <c r="B17" s="44"/>
      <c r="C17" s="23">
        <f t="shared" si="3"/>
        <v>13</v>
      </c>
      <c r="D17" s="10" t="s">
        <v>29</v>
      </c>
      <c r="E17" s="9" t="s">
        <v>30</v>
      </c>
      <c r="F17" s="10"/>
      <c r="G17" s="9">
        <v>5</v>
      </c>
      <c r="H17" s="11"/>
      <c r="I17" s="11">
        <f t="shared" si="4"/>
        <v>0</v>
      </c>
      <c r="J17" s="11">
        <f t="shared" si="5"/>
        <v>0</v>
      </c>
      <c r="K17" s="17">
        <f t="shared" si="6"/>
        <v>0</v>
      </c>
    </row>
    <row r="18" spans="1:11" ht="29.25" customHeight="1" x14ac:dyDescent="0.25">
      <c r="A18" s="47"/>
      <c r="B18" s="44"/>
      <c r="C18" s="23">
        <f t="shared" si="3"/>
        <v>14</v>
      </c>
      <c r="D18" s="10" t="s">
        <v>31</v>
      </c>
      <c r="E18" s="9">
        <v>18</v>
      </c>
      <c r="F18" s="10"/>
      <c r="G18" s="9">
        <v>1</v>
      </c>
      <c r="H18" s="11"/>
      <c r="I18" s="11">
        <f t="shared" si="4"/>
        <v>0</v>
      </c>
      <c r="J18" s="11">
        <f t="shared" si="5"/>
        <v>0</v>
      </c>
      <c r="K18" s="17">
        <f t="shared" si="6"/>
        <v>0</v>
      </c>
    </row>
    <row r="19" spans="1:11" ht="29.25" customHeight="1" x14ac:dyDescent="0.25">
      <c r="A19" s="47"/>
      <c r="B19" s="44"/>
      <c r="C19" s="23">
        <f t="shared" si="3"/>
        <v>15</v>
      </c>
      <c r="D19" s="10" t="s">
        <v>2</v>
      </c>
      <c r="E19" s="9">
        <v>21</v>
      </c>
      <c r="F19" s="10"/>
      <c r="G19" s="9">
        <v>14</v>
      </c>
      <c r="H19" s="11"/>
      <c r="I19" s="11">
        <f t="shared" si="4"/>
        <v>0</v>
      </c>
      <c r="J19" s="11">
        <f t="shared" si="5"/>
        <v>0</v>
      </c>
      <c r="K19" s="17">
        <f t="shared" si="6"/>
        <v>0</v>
      </c>
    </row>
    <row r="20" spans="1:11" ht="29.25" customHeight="1" x14ac:dyDescent="0.25">
      <c r="A20" s="47"/>
      <c r="B20" s="44"/>
      <c r="C20" s="23">
        <f t="shared" si="3"/>
        <v>16</v>
      </c>
      <c r="D20" s="10" t="s">
        <v>32</v>
      </c>
      <c r="E20" s="9">
        <v>22</v>
      </c>
      <c r="F20" s="10"/>
      <c r="G20" s="9">
        <v>14</v>
      </c>
      <c r="H20" s="11"/>
      <c r="I20" s="11">
        <f t="shared" si="4"/>
        <v>0</v>
      </c>
      <c r="J20" s="11">
        <f t="shared" si="5"/>
        <v>0</v>
      </c>
      <c r="K20" s="17">
        <f t="shared" si="6"/>
        <v>0</v>
      </c>
    </row>
    <row r="21" spans="1:11" ht="29.25" customHeight="1" x14ac:dyDescent="0.25">
      <c r="A21" s="47"/>
      <c r="B21" s="44"/>
      <c r="C21" s="23">
        <f t="shared" si="3"/>
        <v>17</v>
      </c>
      <c r="D21" s="10" t="s">
        <v>33</v>
      </c>
      <c r="E21" s="9">
        <v>23</v>
      </c>
      <c r="F21" s="10"/>
      <c r="G21" s="9">
        <v>6</v>
      </c>
      <c r="H21" s="11"/>
      <c r="I21" s="11">
        <f t="shared" si="4"/>
        <v>0</v>
      </c>
      <c r="J21" s="11">
        <f t="shared" si="5"/>
        <v>0</v>
      </c>
      <c r="K21" s="17">
        <f t="shared" si="6"/>
        <v>0</v>
      </c>
    </row>
    <row r="22" spans="1:11" ht="29.25" customHeight="1" x14ac:dyDescent="0.25">
      <c r="A22" s="47"/>
      <c r="B22" s="44"/>
      <c r="C22" s="23">
        <f t="shared" si="3"/>
        <v>18</v>
      </c>
      <c r="D22" s="10" t="s">
        <v>33</v>
      </c>
      <c r="E22" s="9">
        <v>24</v>
      </c>
      <c r="F22" s="10"/>
      <c r="G22" s="12">
        <v>1</v>
      </c>
      <c r="H22" s="11"/>
      <c r="I22" s="11">
        <f t="shared" si="4"/>
        <v>0</v>
      </c>
      <c r="J22" s="11">
        <f t="shared" si="5"/>
        <v>0</v>
      </c>
      <c r="K22" s="17">
        <f t="shared" si="6"/>
        <v>0</v>
      </c>
    </row>
    <row r="23" spans="1:11" ht="29.25" customHeight="1" x14ac:dyDescent="0.25">
      <c r="A23" s="47"/>
      <c r="B23" s="44"/>
      <c r="C23" s="23">
        <f t="shared" si="3"/>
        <v>19</v>
      </c>
      <c r="D23" s="10" t="s">
        <v>34</v>
      </c>
      <c r="E23" s="9">
        <v>30</v>
      </c>
      <c r="F23" s="10"/>
      <c r="G23" s="12">
        <v>1</v>
      </c>
      <c r="H23" s="11"/>
      <c r="I23" s="11"/>
      <c r="J23" s="11"/>
      <c r="K23" s="17"/>
    </row>
    <row r="24" spans="1:11" ht="29.25" customHeight="1" x14ac:dyDescent="0.25">
      <c r="A24" s="47"/>
      <c r="B24" s="44"/>
      <c r="C24" s="23">
        <f t="shared" si="3"/>
        <v>20</v>
      </c>
      <c r="D24" s="10" t="s">
        <v>48</v>
      </c>
      <c r="E24" s="9">
        <v>32</v>
      </c>
      <c r="F24" s="10"/>
      <c r="G24" s="12">
        <v>3</v>
      </c>
      <c r="H24" s="11"/>
      <c r="I24" s="11">
        <f t="shared" si="4"/>
        <v>0</v>
      </c>
      <c r="J24" s="11">
        <f t="shared" si="5"/>
        <v>0</v>
      </c>
      <c r="K24" s="17">
        <f t="shared" si="6"/>
        <v>0</v>
      </c>
    </row>
    <row r="25" spans="1:11" ht="29.25" customHeight="1" thickBot="1" x14ac:dyDescent="0.3">
      <c r="A25" s="47"/>
      <c r="B25" s="44"/>
      <c r="C25" s="23">
        <f t="shared" si="3"/>
        <v>21</v>
      </c>
      <c r="D25" s="19" t="s">
        <v>35</v>
      </c>
      <c r="E25" s="26">
        <v>36</v>
      </c>
      <c r="F25" s="19"/>
      <c r="G25" s="18">
        <v>1</v>
      </c>
      <c r="H25" s="28"/>
      <c r="I25" s="28">
        <f t="shared" si="4"/>
        <v>0</v>
      </c>
      <c r="J25" s="28">
        <f t="shared" si="5"/>
        <v>0</v>
      </c>
      <c r="K25" s="29">
        <f t="shared" si="6"/>
        <v>0</v>
      </c>
    </row>
    <row r="26" spans="1:11" ht="29.25" customHeight="1" thickBot="1" x14ac:dyDescent="0.3">
      <c r="A26" s="48"/>
      <c r="B26" s="45"/>
      <c r="C26" s="34"/>
      <c r="D26" s="30"/>
      <c r="E26" s="30"/>
      <c r="F26" s="30"/>
      <c r="G26" s="39"/>
      <c r="H26" s="31" t="s">
        <v>4</v>
      </c>
      <c r="I26" s="32">
        <f>SUM(I5:I25)</f>
        <v>0</v>
      </c>
      <c r="J26" s="32">
        <f>SUM(J5:J25)</f>
        <v>0</v>
      </c>
      <c r="K26" s="33">
        <f>SUM(K5:K25)</f>
        <v>0</v>
      </c>
    </row>
    <row r="27" spans="1:11" ht="29.25" customHeight="1" x14ac:dyDescent="0.25">
      <c r="A27" s="46" t="s">
        <v>52</v>
      </c>
      <c r="B27" s="43" t="s">
        <v>36</v>
      </c>
      <c r="C27" s="22">
        <v>22</v>
      </c>
      <c r="D27" s="37" t="s">
        <v>17</v>
      </c>
      <c r="E27" s="13">
        <v>2</v>
      </c>
      <c r="F27" s="13"/>
      <c r="G27" s="13">
        <v>8</v>
      </c>
      <c r="H27" s="14"/>
      <c r="I27" s="28">
        <f t="shared" ref="I27" si="7">G27*H27</f>
        <v>0</v>
      </c>
      <c r="J27" s="28">
        <f t="shared" si="5"/>
        <v>0</v>
      </c>
      <c r="K27" s="29">
        <f t="shared" ref="K27" si="8">I27+J27</f>
        <v>0</v>
      </c>
    </row>
    <row r="28" spans="1:11" ht="29.25" customHeight="1" x14ac:dyDescent="0.25">
      <c r="A28" s="47"/>
      <c r="B28" s="44"/>
      <c r="C28" s="23">
        <f t="shared" ref="C28:C30" si="9">C27+1</f>
        <v>23</v>
      </c>
      <c r="D28" s="35" t="s">
        <v>39</v>
      </c>
      <c r="E28" s="9">
        <v>8</v>
      </c>
      <c r="F28" s="9"/>
      <c r="G28" s="9">
        <v>2</v>
      </c>
      <c r="H28" s="10"/>
      <c r="I28" s="28">
        <f t="shared" ref="I28:I30" si="10">G28*H28</f>
        <v>0</v>
      </c>
      <c r="J28" s="28">
        <f t="shared" si="5"/>
        <v>0</v>
      </c>
      <c r="K28" s="29">
        <f t="shared" ref="K28:K30" si="11">I28+J28</f>
        <v>0</v>
      </c>
    </row>
    <row r="29" spans="1:11" ht="29.25" customHeight="1" x14ac:dyDescent="0.25">
      <c r="A29" s="47"/>
      <c r="B29" s="44"/>
      <c r="C29" s="23">
        <f t="shared" si="9"/>
        <v>24</v>
      </c>
      <c r="D29" s="35" t="s">
        <v>38</v>
      </c>
      <c r="E29" s="12">
        <v>10</v>
      </c>
      <c r="F29" s="9"/>
      <c r="G29" s="9">
        <v>8</v>
      </c>
      <c r="H29" s="10"/>
      <c r="I29" s="28">
        <f t="shared" si="10"/>
        <v>0</v>
      </c>
      <c r="J29" s="28">
        <f t="shared" si="5"/>
        <v>0</v>
      </c>
      <c r="K29" s="29">
        <f t="shared" si="11"/>
        <v>0</v>
      </c>
    </row>
    <row r="30" spans="1:11" ht="29.25" customHeight="1" thickBot="1" x14ac:dyDescent="0.3">
      <c r="A30" s="47"/>
      <c r="B30" s="44"/>
      <c r="C30" s="24">
        <f t="shared" si="9"/>
        <v>25</v>
      </c>
      <c r="D30" s="38" t="s">
        <v>40</v>
      </c>
      <c r="E30" s="26" t="s">
        <v>41</v>
      </c>
      <c r="F30" s="26"/>
      <c r="G30" s="26">
        <v>16</v>
      </c>
      <c r="H30" s="27"/>
      <c r="I30" s="28">
        <f t="shared" si="10"/>
        <v>0</v>
      </c>
      <c r="J30" s="28">
        <f t="shared" si="5"/>
        <v>0</v>
      </c>
      <c r="K30" s="29">
        <f t="shared" si="11"/>
        <v>0</v>
      </c>
    </row>
    <row r="31" spans="1:11" ht="29.25" customHeight="1" thickBot="1" x14ac:dyDescent="0.3">
      <c r="A31" s="48"/>
      <c r="B31" s="45"/>
      <c r="C31" s="34"/>
      <c r="D31" s="25"/>
      <c r="E31" s="25"/>
      <c r="F31" s="25"/>
      <c r="G31" s="25"/>
      <c r="H31" s="31" t="s">
        <v>4</v>
      </c>
      <c r="I31" s="32">
        <f>SUM(I27:I30)</f>
        <v>0</v>
      </c>
      <c r="J31" s="32">
        <f t="shared" ref="J31:K31" si="12">SUM(J27:J30)</f>
        <v>0</v>
      </c>
      <c r="K31" s="33">
        <f t="shared" si="12"/>
        <v>0</v>
      </c>
    </row>
    <row r="32" spans="1:11" ht="42.75" customHeight="1" thickBot="1" x14ac:dyDescent="0.3">
      <c r="A32" s="46" t="s">
        <v>53</v>
      </c>
      <c r="B32" s="43" t="s">
        <v>49</v>
      </c>
      <c r="C32" s="22">
        <v>26</v>
      </c>
      <c r="D32" s="14" t="s">
        <v>42</v>
      </c>
      <c r="E32" s="13">
        <v>25</v>
      </c>
      <c r="F32" s="14"/>
      <c r="G32" s="13">
        <v>1</v>
      </c>
      <c r="H32" s="15"/>
      <c r="I32" s="15">
        <f t="shared" ref="I32" si="13">G32*H32</f>
        <v>0</v>
      </c>
      <c r="J32" s="15">
        <f t="shared" ref="J32" si="14">I32*0.23</f>
        <v>0</v>
      </c>
      <c r="K32" s="16">
        <f t="shared" ref="K32" si="15">I32+J32</f>
        <v>0</v>
      </c>
    </row>
    <row r="33" spans="1:11" ht="42.75" customHeight="1" thickBot="1" x14ac:dyDescent="0.3">
      <c r="A33" s="47"/>
      <c r="B33" s="44"/>
      <c r="C33" s="23">
        <f>C32+1</f>
        <v>27</v>
      </c>
      <c r="D33" s="10" t="s">
        <v>43</v>
      </c>
      <c r="E33" s="9">
        <v>26</v>
      </c>
      <c r="F33" s="10"/>
      <c r="G33" s="9">
        <v>1</v>
      </c>
      <c r="H33" s="11"/>
      <c r="I33" s="15">
        <f t="shared" ref="I33:I37" si="16">G33*H33</f>
        <v>0</v>
      </c>
      <c r="J33" s="15">
        <f t="shared" ref="J33:J37" si="17">I33*0.23</f>
        <v>0</v>
      </c>
      <c r="K33" s="16">
        <f t="shared" ref="K33:K37" si="18">I33+J33</f>
        <v>0</v>
      </c>
    </row>
    <row r="34" spans="1:11" ht="42.75" customHeight="1" thickBot="1" x14ac:dyDescent="0.3">
      <c r="A34" s="47"/>
      <c r="B34" s="44"/>
      <c r="C34" s="23">
        <f t="shared" ref="C34:C37" si="19">C33+1</f>
        <v>28</v>
      </c>
      <c r="D34" s="10" t="s">
        <v>44</v>
      </c>
      <c r="E34" s="9">
        <v>27</v>
      </c>
      <c r="F34" s="10"/>
      <c r="G34" s="9">
        <v>1</v>
      </c>
      <c r="H34" s="11"/>
      <c r="I34" s="15">
        <f t="shared" si="16"/>
        <v>0</v>
      </c>
      <c r="J34" s="15">
        <f t="shared" si="17"/>
        <v>0</v>
      </c>
      <c r="K34" s="16">
        <f t="shared" si="18"/>
        <v>0</v>
      </c>
    </row>
    <row r="35" spans="1:11" ht="42.75" customHeight="1" thickBot="1" x14ac:dyDescent="0.3">
      <c r="A35" s="47"/>
      <c r="B35" s="44"/>
      <c r="C35" s="23">
        <f t="shared" si="19"/>
        <v>29</v>
      </c>
      <c r="D35" s="10" t="s">
        <v>45</v>
      </c>
      <c r="E35" s="9">
        <v>28</v>
      </c>
      <c r="F35" s="10"/>
      <c r="G35" s="9">
        <v>1</v>
      </c>
      <c r="H35" s="11"/>
      <c r="I35" s="15">
        <f t="shared" si="16"/>
        <v>0</v>
      </c>
      <c r="J35" s="15">
        <f t="shared" si="17"/>
        <v>0</v>
      </c>
      <c r="K35" s="16">
        <f t="shared" si="18"/>
        <v>0</v>
      </c>
    </row>
    <row r="36" spans="1:11" ht="42.75" customHeight="1" thickBot="1" x14ac:dyDescent="0.3">
      <c r="A36" s="47"/>
      <c r="B36" s="44"/>
      <c r="C36" s="23">
        <f t="shared" si="19"/>
        <v>30</v>
      </c>
      <c r="D36" s="10" t="s">
        <v>46</v>
      </c>
      <c r="E36" s="9">
        <v>29</v>
      </c>
      <c r="F36" s="10"/>
      <c r="G36" s="9">
        <v>1</v>
      </c>
      <c r="H36" s="11"/>
      <c r="I36" s="15">
        <f t="shared" si="16"/>
        <v>0</v>
      </c>
      <c r="J36" s="15">
        <f t="shared" si="17"/>
        <v>0</v>
      </c>
      <c r="K36" s="16">
        <f t="shared" si="18"/>
        <v>0</v>
      </c>
    </row>
    <row r="37" spans="1:11" ht="42.75" customHeight="1" x14ac:dyDescent="0.25">
      <c r="A37" s="47"/>
      <c r="B37" s="44"/>
      <c r="C37" s="23">
        <f t="shared" si="19"/>
        <v>31</v>
      </c>
      <c r="D37" s="10" t="s">
        <v>47</v>
      </c>
      <c r="E37" s="9">
        <v>35</v>
      </c>
      <c r="F37" s="10"/>
      <c r="G37" s="9">
        <v>1</v>
      </c>
      <c r="H37" s="11"/>
      <c r="I37" s="15">
        <f t="shared" si="16"/>
        <v>0</v>
      </c>
      <c r="J37" s="15">
        <f t="shared" si="17"/>
        <v>0</v>
      </c>
      <c r="K37" s="16">
        <f t="shared" si="18"/>
        <v>0</v>
      </c>
    </row>
    <row r="38" spans="1:11" ht="29.25" customHeight="1" thickBot="1" x14ac:dyDescent="0.3">
      <c r="A38" s="48"/>
      <c r="B38" s="49"/>
      <c r="C38" s="50"/>
      <c r="D38" s="51"/>
      <c r="E38" s="51"/>
      <c r="F38" s="51"/>
      <c r="G38" s="52"/>
      <c r="H38" s="20" t="s">
        <v>4</v>
      </c>
      <c r="I38" s="21">
        <f>SUM(I32:I37)</f>
        <v>0</v>
      </c>
      <c r="J38" s="21">
        <f>SUM(J32:J37)</f>
        <v>0</v>
      </c>
      <c r="K38" s="21">
        <f>SUM(K32:K37)</f>
        <v>0</v>
      </c>
    </row>
    <row r="39" spans="1:11" ht="29.25" customHeight="1" x14ac:dyDescent="0.25">
      <c r="B39" s="5"/>
      <c r="C39" s="4"/>
      <c r="D39" s="5"/>
      <c r="E39" s="4"/>
      <c r="F39" s="5"/>
      <c r="G39" s="5"/>
      <c r="H39" s="5"/>
      <c r="I39" s="5"/>
      <c r="J39" s="5"/>
      <c r="K39" s="5"/>
    </row>
    <row r="40" spans="1:11" ht="29.25" customHeight="1" x14ac:dyDescent="0.25">
      <c r="B40" s="41" t="s">
        <v>12</v>
      </c>
      <c r="C40" s="41"/>
      <c r="D40" s="41"/>
      <c r="E40" s="41"/>
      <c r="F40" s="41"/>
      <c r="G40" s="41"/>
      <c r="H40" s="41"/>
      <c r="I40" s="41"/>
      <c r="J40" s="41"/>
      <c r="K40" s="41"/>
    </row>
  </sheetData>
  <mergeCells count="10">
    <mergeCell ref="B1:J1"/>
    <mergeCell ref="B40:K40"/>
    <mergeCell ref="B2:K2"/>
    <mergeCell ref="B5:B26"/>
    <mergeCell ref="A5:A26"/>
    <mergeCell ref="B32:B38"/>
    <mergeCell ref="A32:A38"/>
    <mergeCell ref="C38:G38"/>
    <mergeCell ref="A27:A31"/>
    <mergeCell ref="B27:B31"/>
  </mergeCells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Kalulacja cenowa - meble biur.</vt:lpstr>
      <vt:lpstr>'Kalulacja cenowa - meble biur.'!Print</vt:lpstr>
      <vt:lpstr>'Kalulacja cenowa - meble biur.'!Print_Area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</dc:creator>
  <cp:lastModifiedBy>Jolata Oleksy</cp:lastModifiedBy>
  <cp:lastPrinted>2024-02-21T10:39:58Z</cp:lastPrinted>
  <dcterms:created xsi:type="dcterms:W3CDTF">2019-05-23T05:50:01Z</dcterms:created>
  <dcterms:modified xsi:type="dcterms:W3CDTF">2024-02-21T10:40:16Z</dcterms:modified>
</cp:coreProperties>
</file>