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MAGORZ~1.WAL\AppData\Local\Temp\"/>
    </mc:Choice>
  </mc:AlternateContent>
  <xr:revisionPtr revIDLastSave="0" documentId="13_ncr:1_{9DDFB023-E4BE-49D8-901C-D0F1BBF8D09D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U13 sprzatanie Tab 1 i Tab 2 " sheetId="3" r:id="rId1"/>
  </sheets>
  <definedNames>
    <definedName name="Print_Area" localSheetId="0">'U13 sprzatanie Tab 1 i Tab 2 '!$B$1:$M$31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3" l="1"/>
  <c r="L14" i="3" l="1"/>
  <c r="F24" i="3" l="1"/>
  <c r="F22" i="3"/>
  <c r="F23" i="3" l="1"/>
  <c r="F31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beata</author>
  </authors>
  <commentList>
    <comment ref="M13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beata:</t>
        </r>
        <r>
          <rPr>
            <sz val="9"/>
            <color indexed="81"/>
            <rFont val="Tahoma"/>
            <family val="2"/>
            <charset val="238"/>
          </rPr>
          <t xml:space="preserve">
A-2, Try-3,B-3,C,D,E,F,G-5</t>
        </r>
      </text>
    </comment>
  </commentList>
</comments>
</file>

<file path=xl/sharedStrings.xml><?xml version="1.0" encoding="utf-8"?>
<sst xmlns="http://schemas.openxmlformats.org/spreadsheetml/2006/main" count="142" uniqueCount="105">
  <si>
    <t>Hala/Sala</t>
  </si>
  <si>
    <t>Hala B</t>
  </si>
  <si>
    <t>Siłownia D</t>
  </si>
  <si>
    <t>Sala F</t>
  </si>
  <si>
    <t>Sala E</t>
  </si>
  <si>
    <t>Siłownia C</t>
  </si>
  <si>
    <t>Nazwa</t>
  </si>
  <si>
    <t>Poziom</t>
  </si>
  <si>
    <t>1 Piętro</t>
  </si>
  <si>
    <t>2 Piętro</t>
  </si>
  <si>
    <t>3 Piętro</t>
  </si>
  <si>
    <t>Garaż</t>
  </si>
  <si>
    <t>Parking</t>
  </si>
  <si>
    <t>Hala A</t>
  </si>
  <si>
    <t>Metraż</t>
  </si>
  <si>
    <t>na każdym pietrze</t>
  </si>
  <si>
    <t>Komunikacja</t>
  </si>
  <si>
    <t>Klatki schodowe</t>
  </si>
  <si>
    <t>Sauna</t>
  </si>
  <si>
    <t>S</t>
  </si>
  <si>
    <t>Suma</t>
  </si>
  <si>
    <t>nocne sprzątanie maszynowe</t>
  </si>
  <si>
    <t>parkiet</t>
  </si>
  <si>
    <t>serwis dzienny</t>
  </si>
  <si>
    <t>gdy się zapelnią</t>
  </si>
  <si>
    <t>1x dziennie maszynowe/ zamiatanie na bieżaco</t>
  </si>
  <si>
    <t>wycieranie na bieżaco/strefa mokra</t>
  </si>
  <si>
    <t>2.</t>
  </si>
  <si>
    <t>3.</t>
  </si>
  <si>
    <t>Dozownik mydła w płynie podblatowy, pojemność 1000 ml</t>
  </si>
  <si>
    <t>4.</t>
  </si>
  <si>
    <t>5.</t>
  </si>
  <si>
    <t>Kosz na śmieci Kosz na odpady poj. 50 litrów Tork (kod produktu 563000/563008)</t>
  </si>
  <si>
    <t>6.</t>
  </si>
  <si>
    <t>8.</t>
  </si>
  <si>
    <t>7.</t>
  </si>
  <si>
    <t>kostka</t>
  </si>
  <si>
    <t>Dozownik do reczników do rak Singlefold (kod produktu 553008) 1 sztuka</t>
  </si>
  <si>
    <t>1x dziennie przemywanie</t>
  </si>
  <si>
    <t>płytki/drewno</t>
  </si>
  <si>
    <t>Prace porządkowe/czestotliwosć</t>
  </si>
  <si>
    <t>1 piętro</t>
  </si>
  <si>
    <t>Pomieszczenia biurowe</t>
  </si>
  <si>
    <t>3 piętro</t>
  </si>
  <si>
    <t>SQ (4x60)</t>
  </si>
  <si>
    <t>2 piętro</t>
  </si>
  <si>
    <t>S3,S4,S5,S6.</t>
  </si>
  <si>
    <t>Szatnia odzieży wierzchniej</t>
  </si>
  <si>
    <t>Squash</t>
  </si>
  <si>
    <t>1x w tygodniu</t>
  </si>
  <si>
    <t xml:space="preserve">1-7,11-17, </t>
  </si>
  <si>
    <t>S1,S2,S,</t>
  </si>
  <si>
    <t>Wejście główne</t>
  </si>
  <si>
    <t>L.p</t>
  </si>
  <si>
    <t>szt.</t>
  </si>
  <si>
    <t>Nazwa/ model</t>
  </si>
  <si>
    <t>-1</t>
  </si>
  <si>
    <t>1x w miesiącu</t>
  </si>
  <si>
    <t>parkiet Junckers z drewna</t>
  </si>
  <si>
    <t>Sala G</t>
  </si>
  <si>
    <t>Omnisports Vinyl</t>
  </si>
  <si>
    <t>wykładzina dywanowa Desso</t>
  </si>
  <si>
    <t>Salka konferencyjna</t>
  </si>
  <si>
    <t>ściany-Protect Wall, podłogi Acczent Platinium 100, glazura</t>
  </si>
  <si>
    <t>podłogi Acczent Platinium 100</t>
  </si>
  <si>
    <t>Korytarze na obiekcie</t>
  </si>
  <si>
    <t>Klatki mała i duża</t>
  </si>
  <si>
    <t>glazura</t>
  </si>
  <si>
    <t>kostka brukowa</t>
  </si>
  <si>
    <t>siedzenia 620 sztuk</t>
  </si>
  <si>
    <t xml:space="preserve">rodzaj powierzchni </t>
  </si>
  <si>
    <t>Dozownik do mydła w pianie lub płynie Tork (kod produktu 561500/561508) poj 500 ml</t>
  </si>
  <si>
    <t>Dozownik do ręczników w roli centralnie dozowanych w listkach Tork Reflex (kod produktu 473190)</t>
  </si>
  <si>
    <t>Kosz na śmieci naścienny, pojemność 5 L Tork(kod produktu 564000/564008)</t>
  </si>
  <si>
    <t>Pomieszczenie</t>
  </si>
  <si>
    <t xml:space="preserve"> Tab. 1.  Wykaz pomieszczeń z rozróżnieniem nawierzchni wraz z ich metrażem, częstotliwością sprzątania</t>
  </si>
  <si>
    <t>Tab. 2.   Zestawienie ilościowe atrybutów sanitarno-łazienkowych na obiekcie U-13</t>
  </si>
  <si>
    <t>6 zestawów x 5 sztuk x 60litrów</t>
  </si>
  <si>
    <t>papier/plastik i metale/szkło/pozostałe/bio</t>
  </si>
  <si>
    <t>beton</t>
  </si>
  <si>
    <t>0 parter</t>
  </si>
  <si>
    <t>Widownia</t>
  </si>
  <si>
    <t>Kosze publiczne/segregowalne</t>
  </si>
  <si>
    <t>*Podajnik (pojemnik) na papier toaletowy, Dozownik w listkach Tork SmartOne kolor biały ABS (kod produktu 680000)</t>
  </si>
  <si>
    <t xml:space="preserve">Stojak podłogowy na czyściwa do siłowni i sal </t>
  </si>
  <si>
    <t>Toalety ogólnodostępne</t>
  </si>
  <si>
    <t>Szatnie (14sztuk) wraz z prysznicami i WC i ogólnodostępne WC</t>
  </si>
  <si>
    <t>Szatnie (5sztuk) wraz z prysznicami i WC i i ogólnodostępne WC</t>
  </si>
  <si>
    <t>Szatnie (8sztuk) wraz z prysznicami i WC i i ogólnodostępne WC</t>
  </si>
  <si>
    <t>Kuchnia</t>
  </si>
  <si>
    <t>płytki/wykładzina</t>
  </si>
  <si>
    <t>302,320,323</t>
  </si>
  <si>
    <t>Kosze na korytarzu publiczne/segregowalne  x 5 sztuk x 60l.</t>
  </si>
  <si>
    <t>Kosze/obręcze  na plastik i zmieszane dodatkowe przy imprezach</t>
  </si>
  <si>
    <t>9.</t>
  </si>
  <si>
    <t>10.</t>
  </si>
  <si>
    <t>11.</t>
  </si>
  <si>
    <t>głowice prysznicowe/deszczownice</t>
  </si>
  <si>
    <t>codziennie</t>
  </si>
  <si>
    <t>2x w tygodniu</t>
  </si>
  <si>
    <t>wycieranie na bieżaco/strefa mokra 
*wyposażenie sanitarne: po 40 kompletów na obiekcie</t>
  </si>
  <si>
    <t>Zewnętrzny parking</t>
  </si>
  <si>
    <t>codziennie przecieranie drzwi</t>
  </si>
  <si>
    <r>
      <t>301-321 (</t>
    </r>
    <r>
      <rPr>
        <b/>
        <sz val="8"/>
        <color theme="1"/>
        <rFont val="Verdana"/>
        <family val="2"/>
        <charset val="238"/>
      </rPr>
      <t>20</t>
    </r>
    <r>
      <rPr>
        <sz val="8"/>
        <color theme="1"/>
        <rFont val="Verdana"/>
        <family val="2"/>
        <charset val="238"/>
      </rPr>
      <t xml:space="preserve"> pokoi)</t>
    </r>
  </si>
  <si>
    <t>NOWY Załącznik nr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</si>
</sst>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color theme="1"/>
      <name val="Verdana"/>
      <family val="2"/>
      <charset val="238"/>
    </font>
    <font>
      <b/>
      <sz val="8"/>
      <color theme="1"/>
      <name val="Verdana"/>
      <family val="2"/>
      <charset val="238"/>
    </font>
    <font>
      <sz val="8"/>
      <color rgb="FFFF0000"/>
      <name val="Verdana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 style="thin">
        <color auto="1"/>
      </right>
      <top style="thin">
        <color theme="0" tint="-0.24994659260841701"/>
      </top>
      <bottom style="thin">
        <color auto="1"/>
      </bottom>
      <diagonal/>
    </border>
    <border>
      <left style="thin">
        <color auto="1"/>
      </left>
      <right style="thin">
        <color theme="0" tint="-0.34998626667073579"/>
      </right>
      <top style="thin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 style="thin">
        <color auto="1"/>
      </top>
      <bottom style="thin">
        <color theme="0" tint="-0.34998626667073579"/>
      </bottom>
      <diagonal/>
    </border>
    <border>
      <left style="thin">
        <color auto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theme="0" tint="-0.34998626667073579"/>
      </right>
      <top style="thin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 style="thin">
        <color auto="1"/>
      </bottom>
      <diagonal/>
    </border>
    <border>
      <left style="thin">
        <color auto="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auto="1"/>
      </right>
      <top/>
      <bottom/>
      <diagonal/>
    </border>
    <border>
      <left style="thin">
        <color theme="0" tint="-0.34998626667073579"/>
      </left>
      <right style="thin">
        <color auto="1"/>
      </right>
      <top/>
      <bottom style="thin">
        <color theme="0" tint="-0.34998626667073579"/>
      </bottom>
      <diagonal/>
    </border>
    <border>
      <left style="thin">
        <color auto="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/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right"/>
    </xf>
    <xf numFmtId="0" fontId="2" fillId="0" borderId="4" xfId="0" applyFont="1" applyBorder="1"/>
    <xf numFmtId="0" fontId="2" fillId="0" borderId="0" xfId="0" applyFont="1"/>
    <xf numFmtId="49" fontId="2" fillId="0" borderId="0" xfId="0" applyNumberFormat="1" applyFont="1" applyAlignment="1">
      <alignment wrapText="1"/>
    </xf>
    <xf numFmtId="3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shrinkToFit="1"/>
    </xf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0" xfId="0" applyFont="1" applyAlignment="1">
      <alignment wrapText="1"/>
    </xf>
    <xf numFmtId="49" fontId="2" fillId="2" borderId="9" xfId="0" applyNumberFormat="1" applyFont="1" applyFill="1" applyBorder="1" applyAlignment="1">
      <alignment wrapText="1"/>
    </xf>
    <xf numFmtId="0" fontId="2" fillId="2" borderId="10" xfId="0" applyFont="1" applyFill="1" applyBorder="1"/>
    <xf numFmtId="3" fontId="2" fillId="2" borderId="10" xfId="0" applyNumberFormat="1" applyFont="1" applyFill="1" applyBorder="1" applyAlignment="1">
      <alignment horizontal="right"/>
    </xf>
    <xf numFmtId="49" fontId="2" fillId="2" borderId="11" xfId="0" applyNumberFormat="1" applyFont="1" applyFill="1" applyBorder="1" applyAlignment="1">
      <alignment shrinkToFit="1"/>
    </xf>
    <xf numFmtId="49" fontId="2" fillId="0" borderId="9" xfId="0" applyNumberFormat="1" applyFont="1" applyBorder="1" applyAlignment="1">
      <alignment wrapText="1"/>
    </xf>
    <xf numFmtId="0" fontId="2" fillId="0" borderId="10" xfId="0" applyFont="1" applyBorder="1"/>
    <xf numFmtId="0" fontId="2" fillId="0" borderId="10" xfId="0" quotePrefix="1" applyFont="1" applyBorder="1"/>
    <xf numFmtId="3" fontId="2" fillId="0" borderId="10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shrinkToFit="1"/>
    </xf>
    <xf numFmtId="49" fontId="2" fillId="0" borderId="9" xfId="0" applyNumberFormat="1" applyFont="1" applyFill="1" applyBorder="1" applyAlignment="1">
      <alignment wrapText="1"/>
    </xf>
    <xf numFmtId="0" fontId="2" fillId="0" borderId="10" xfId="0" applyFont="1" applyFill="1" applyBorder="1"/>
    <xf numFmtId="0" fontId="3" fillId="0" borderId="10" xfId="0" applyFont="1" applyBorder="1"/>
    <xf numFmtId="3" fontId="3" fillId="0" borderId="10" xfId="0" applyNumberFormat="1" applyFont="1" applyBorder="1" applyAlignment="1">
      <alignment horizontal="right"/>
    </xf>
    <xf numFmtId="0" fontId="2" fillId="0" borderId="10" xfId="0" applyFont="1" applyBorder="1" applyAlignment="1">
      <alignment wrapText="1"/>
    </xf>
    <xf numFmtId="3" fontId="2" fillId="0" borderId="10" xfId="0" applyNumberFormat="1" applyFont="1" applyBorder="1" applyAlignment="1">
      <alignment horizontal="right" wrapText="1"/>
    </xf>
    <xf numFmtId="49" fontId="2" fillId="0" borderId="11" xfId="0" applyNumberFormat="1" applyFont="1" applyBorder="1" applyAlignment="1">
      <alignment wrapText="1" shrinkToFit="1"/>
    </xf>
    <xf numFmtId="0" fontId="2" fillId="0" borderId="10" xfId="0" applyFont="1" applyFill="1" applyBorder="1" applyAlignment="1">
      <alignment wrapText="1"/>
    </xf>
    <xf numFmtId="49" fontId="2" fillId="0" borderId="11" xfId="0" applyNumberFormat="1" applyFont="1" applyFill="1" applyBorder="1" applyAlignment="1">
      <alignment wrapText="1" shrinkToFit="1"/>
    </xf>
    <xf numFmtId="0" fontId="2" fillId="0" borderId="10" xfId="0" quotePrefix="1" applyFont="1" applyBorder="1" applyAlignment="1">
      <alignment wrapText="1"/>
    </xf>
    <xf numFmtId="49" fontId="2" fillId="0" borderId="9" xfId="0" applyNumberFormat="1" applyFont="1" applyBorder="1" applyAlignment="1">
      <alignment horizontal="left" wrapText="1"/>
    </xf>
    <xf numFmtId="49" fontId="2" fillId="0" borderId="10" xfId="0" applyNumberFormat="1" applyFont="1" applyBorder="1" applyAlignment="1">
      <alignment horizontal="left" wrapText="1"/>
    </xf>
    <xf numFmtId="49" fontId="2" fillId="0" borderId="10" xfId="0" applyNumberFormat="1" applyFont="1" applyBorder="1" applyAlignment="1">
      <alignment wrapText="1"/>
    </xf>
    <xf numFmtId="49" fontId="2" fillId="0" borderId="12" xfId="0" applyNumberFormat="1" applyFont="1" applyBorder="1" applyAlignment="1">
      <alignment wrapText="1"/>
    </xf>
    <xf numFmtId="0" fontId="2" fillId="0" borderId="13" xfId="0" applyFont="1" applyBorder="1"/>
    <xf numFmtId="0" fontId="3" fillId="0" borderId="13" xfId="0" applyFont="1" applyBorder="1"/>
    <xf numFmtId="3" fontId="3" fillId="0" borderId="13" xfId="0" applyNumberFormat="1" applyFont="1" applyBorder="1" applyAlignment="1">
      <alignment horizontal="right"/>
    </xf>
    <xf numFmtId="49" fontId="2" fillId="0" borderId="14" xfId="0" applyNumberFormat="1" applyFont="1" applyBorder="1" applyAlignment="1">
      <alignment shrinkToFit="1"/>
    </xf>
    <xf numFmtId="0" fontId="2" fillId="0" borderId="10" xfId="0" applyFont="1" applyBorder="1" applyAlignment="1">
      <alignment horizontal="left" wrapText="1"/>
    </xf>
    <xf numFmtId="0" fontId="3" fillId="2" borderId="15" xfId="0" applyFont="1" applyFill="1" applyBorder="1" applyAlignment="1">
      <alignment horizontal="left"/>
    </xf>
    <xf numFmtId="0" fontId="3" fillId="2" borderId="16" xfId="0" applyFont="1" applyFill="1" applyBorder="1" applyAlignment="1">
      <alignment horizontal="left"/>
    </xf>
    <xf numFmtId="0" fontId="3" fillId="2" borderId="17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left" wrapText="1"/>
    </xf>
    <xf numFmtId="0" fontId="4" fillId="0" borderId="0" xfId="0" applyFont="1" applyAlignment="1">
      <alignment wrapText="1"/>
    </xf>
    <xf numFmtId="0" fontId="2" fillId="0" borderId="0" xfId="0" applyFont="1" applyBorder="1"/>
    <xf numFmtId="0" fontId="2" fillId="0" borderId="24" xfId="0" applyFont="1" applyBorder="1"/>
    <xf numFmtId="49" fontId="3" fillId="0" borderId="11" xfId="0" applyNumberFormat="1" applyFont="1" applyBorder="1" applyAlignment="1">
      <alignment shrinkToFit="1"/>
    </xf>
    <xf numFmtId="49" fontId="3" fillId="0" borderId="25" xfId="0" applyNumberFormat="1" applyFont="1" applyBorder="1" applyAlignment="1">
      <alignment wrapText="1"/>
    </xf>
    <xf numFmtId="0" fontId="3" fillId="0" borderId="23" xfId="0" applyFont="1" applyBorder="1"/>
    <xf numFmtId="0" fontId="3" fillId="0" borderId="2" xfId="0" applyFont="1" applyBorder="1"/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49" fontId="3" fillId="2" borderId="6" xfId="0" applyNumberFormat="1" applyFont="1" applyFill="1" applyBorder="1" applyAlignment="1">
      <alignment horizontal="left" wrapText="1"/>
    </xf>
    <xf numFmtId="49" fontId="3" fillId="2" borderId="7" xfId="0" applyNumberFormat="1" applyFont="1" applyFill="1" applyBorder="1" applyAlignment="1">
      <alignment horizontal="left" wrapText="1"/>
    </xf>
    <xf numFmtId="49" fontId="3" fillId="2" borderId="8" xfId="0" applyNumberFormat="1" applyFont="1" applyFill="1" applyBorder="1" applyAlignment="1">
      <alignment horizontal="left" wrapText="1"/>
    </xf>
    <xf numFmtId="49" fontId="2" fillId="0" borderId="18" xfId="0" applyNumberFormat="1" applyFont="1" applyBorder="1" applyAlignment="1">
      <alignment horizontal="left" vertical="center" wrapText="1" shrinkToFit="1"/>
    </xf>
    <xf numFmtId="49" fontId="2" fillId="0" borderId="19" xfId="0" applyNumberFormat="1" applyFont="1" applyBorder="1" applyAlignment="1">
      <alignment horizontal="left" vertical="center" wrapText="1" shrinkToFit="1"/>
    </xf>
    <xf numFmtId="49" fontId="2" fillId="0" borderId="20" xfId="0" applyNumberFormat="1" applyFont="1" applyBorder="1" applyAlignment="1">
      <alignment horizontal="left" vertical="center" wrapText="1" shrinkToFit="1"/>
    </xf>
    <xf numFmtId="49" fontId="2" fillId="0" borderId="21" xfId="0" applyNumberFormat="1" applyFont="1" applyFill="1" applyBorder="1" applyAlignment="1">
      <alignment horizontal="left" wrapText="1"/>
    </xf>
    <xf numFmtId="49" fontId="2" fillId="0" borderId="22" xfId="0" applyNumberFormat="1" applyFont="1" applyFill="1" applyBorder="1" applyAlignment="1">
      <alignment horizontal="left" wrapText="1"/>
    </xf>
  </cellXfs>
  <cellStyles count="2">
    <cellStyle name="Normalny" xfId="0" builtinId="0"/>
    <cellStyle name="Normalny 2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B1:M36"/>
  <sheetViews>
    <sheetView tabSelected="1" zoomScale="85" zoomScaleNormal="85" workbookViewId="0">
      <selection activeCell="B1" sqref="B1:M31"/>
    </sheetView>
  </sheetViews>
  <sheetFormatPr defaultRowHeight="10.5" x14ac:dyDescent="0.15"/>
  <cols>
    <col min="1" max="1" width="7.140625" style="6" customWidth="1"/>
    <col min="2" max="2" width="21.42578125" style="7" customWidth="1"/>
    <col min="3" max="3" width="19" style="6" customWidth="1"/>
    <col min="4" max="4" width="10.7109375" style="6" customWidth="1"/>
    <col min="5" max="5" width="29.7109375" style="6" customWidth="1"/>
    <col min="6" max="6" width="7" style="8" customWidth="1"/>
    <col min="7" max="7" width="29.7109375" style="9" customWidth="1"/>
    <col min="8" max="8" width="9.140625" style="6"/>
    <col min="9" max="9" width="2.85546875" style="6" customWidth="1"/>
    <col min="10" max="10" width="4.5703125" style="6" customWidth="1"/>
    <col min="11" max="11" width="6.140625" style="13" customWidth="1"/>
    <col min="12" max="12" width="9.140625" style="6"/>
    <col min="13" max="13" width="100.85546875" style="6" customWidth="1"/>
    <col min="14" max="16384" width="9.140625" style="6"/>
  </cols>
  <sheetData>
    <row r="1" spans="2:13" x14ac:dyDescent="0.15">
      <c r="B1" s="7" t="s">
        <v>104</v>
      </c>
    </row>
    <row r="3" spans="2:13" ht="14.25" customHeight="1" x14ac:dyDescent="0.15">
      <c r="B3" s="56" t="s">
        <v>75</v>
      </c>
      <c r="C3" s="57"/>
      <c r="D3" s="57"/>
      <c r="E3" s="57"/>
      <c r="F3" s="57"/>
      <c r="G3" s="58"/>
      <c r="K3" s="42" t="s">
        <v>76</v>
      </c>
      <c r="L3" s="43"/>
      <c r="M3" s="44"/>
    </row>
    <row r="4" spans="2:13" x14ac:dyDescent="0.15">
      <c r="B4" s="14" t="s">
        <v>74</v>
      </c>
      <c r="C4" s="15" t="s">
        <v>6</v>
      </c>
      <c r="D4" s="15" t="s">
        <v>7</v>
      </c>
      <c r="E4" s="15" t="s">
        <v>70</v>
      </c>
      <c r="F4" s="16" t="s">
        <v>14</v>
      </c>
      <c r="G4" s="17" t="s">
        <v>40</v>
      </c>
      <c r="K4" s="1" t="s">
        <v>53</v>
      </c>
      <c r="L4" s="4" t="s">
        <v>54</v>
      </c>
      <c r="M4" s="10" t="s">
        <v>55</v>
      </c>
    </row>
    <row r="5" spans="2:13" ht="12" customHeight="1" x14ac:dyDescent="0.15">
      <c r="B5" s="18" t="s">
        <v>11</v>
      </c>
      <c r="C5" s="19" t="s">
        <v>12</v>
      </c>
      <c r="D5" s="20" t="s">
        <v>56</v>
      </c>
      <c r="E5" s="19" t="s">
        <v>79</v>
      </c>
      <c r="F5" s="21">
        <v>3670</v>
      </c>
      <c r="G5" s="22" t="s">
        <v>57</v>
      </c>
      <c r="K5" s="3">
        <v>1</v>
      </c>
      <c r="L5" s="4">
        <v>40</v>
      </c>
      <c r="M5" s="11" t="s">
        <v>83</v>
      </c>
    </row>
    <row r="6" spans="2:13" ht="12" customHeight="1" x14ac:dyDescent="0.15">
      <c r="B6" s="23" t="s">
        <v>101</v>
      </c>
      <c r="C6" s="19" t="s">
        <v>36</v>
      </c>
      <c r="D6" s="20" t="s">
        <v>80</v>
      </c>
      <c r="E6" s="19" t="s">
        <v>68</v>
      </c>
      <c r="F6" s="21">
        <v>3500</v>
      </c>
      <c r="G6" s="22" t="s">
        <v>57</v>
      </c>
      <c r="K6" s="1" t="s">
        <v>27</v>
      </c>
      <c r="L6" s="2">
        <v>27</v>
      </c>
      <c r="M6" s="11" t="s">
        <v>71</v>
      </c>
    </row>
    <row r="7" spans="2:13" ht="12" customHeight="1" x14ac:dyDescent="0.15">
      <c r="B7" s="62" t="s">
        <v>47</v>
      </c>
      <c r="C7" s="63"/>
      <c r="D7" s="20" t="s">
        <v>80</v>
      </c>
      <c r="E7" s="24"/>
      <c r="F7" s="21">
        <v>58</v>
      </c>
      <c r="G7" s="22" t="s">
        <v>49</v>
      </c>
      <c r="K7" s="1" t="s">
        <v>28</v>
      </c>
      <c r="L7" s="2">
        <v>10</v>
      </c>
      <c r="M7" s="11" t="s">
        <v>29</v>
      </c>
    </row>
    <row r="8" spans="2:13" ht="12" customHeight="1" x14ac:dyDescent="0.15">
      <c r="B8" s="18" t="s">
        <v>81</v>
      </c>
      <c r="C8" s="19"/>
      <c r="D8" s="19" t="s">
        <v>41</v>
      </c>
      <c r="E8" s="19" t="s">
        <v>69</v>
      </c>
      <c r="F8" s="21">
        <v>380</v>
      </c>
      <c r="G8" s="49" t="s">
        <v>99</v>
      </c>
      <c r="K8" s="1" t="s">
        <v>30</v>
      </c>
      <c r="L8" s="2">
        <v>22</v>
      </c>
      <c r="M8" s="11" t="s">
        <v>72</v>
      </c>
    </row>
    <row r="9" spans="2:13" ht="12" customHeight="1" x14ac:dyDescent="0.15">
      <c r="B9" s="23" t="s">
        <v>42</v>
      </c>
      <c r="C9" s="24" t="s">
        <v>103</v>
      </c>
      <c r="D9" s="24" t="s">
        <v>43</v>
      </c>
      <c r="E9" s="24" t="s">
        <v>61</v>
      </c>
      <c r="F9" s="21">
        <v>350</v>
      </c>
      <c r="G9" s="49" t="s">
        <v>99</v>
      </c>
      <c r="K9" s="1" t="s">
        <v>31</v>
      </c>
      <c r="L9" s="52">
        <v>30</v>
      </c>
      <c r="M9" s="11" t="s">
        <v>32</v>
      </c>
    </row>
    <row r="10" spans="2:13" ht="12" customHeight="1" x14ac:dyDescent="0.15">
      <c r="B10" s="18" t="s">
        <v>62</v>
      </c>
      <c r="C10" s="19"/>
      <c r="D10" s="19" t="s">
        <v>10</v>
      </c>
      <c r="E10" s="24" t="s">
        <v>61</v>
      </c>
      <c r="F10" s="21">
        <v>63.58</v>
      </c>
      <c r="G10" s="49" t="s">
        <v>99</v>
      </c>
      <c r="K10" s="1" t="s">
        <v>33</v>
      </c>
      <c r="L10" s="2">
        <v>22</v>
      </c>
      <c r="M10" s="11" t="s">
        <v>73</v>
      </c>
    </row>
    <row r="11" spans="2:13" ht="12" customHeight="1" x14ac:dyDescent="0.15">
      <c r="B11" s="18"/>
      <c r="C11" s="19"/>
      <c r="D11" s="19"/>
      <c r="E11" s="25" t="s">
        <v>20</v>
      </c>
      <c r="F11" s="26">
        <f>SUM(F5:F10)</f>
        <v>8021.58</v>
      </c>
      <c r="G11" s="22"/>
      <c r="K11" s="1" t="s">
        <v>35</v>
      </c>
      <c r="L11" s="52">
        <v>8</v>
      </c>
      <c r="M11" s="11" t="s">
        <v>37</v>
      </c>
    </row>
    <row r="12" spans="2:13" x14ac:dyDescent="0.15">
      <c r="B12" s="53"/>
      <c r="C12" s="54"/>
      <c r="D12" s="54"/>
      <c r="E12" s="54"/>
      <c r="F12" s="54"/>
      <c r="G12" s="55"/>
      <c r="K12" s="1" t="s">
        <v>34</v>
      </c>
      <c r="L12" s="47">
        <v>6</v>
      </c>
      <c r="M12" s="50" t="s">
        <v>92</v>
      </c>
    </row>
    <row r="13" spans="2:13" ht="13.5" customHeight="1" x14ac:dyDescent="0.15">
      <c r="B13" s="18" t="s">
        <v>0</v>
      </c>
      <c r="C13" s="27" t="s">
        <v>13</v>
      </c>
      <c r="D13" s="20" t="s">
        <v>80</v>
      </c>
      <c r="E13" s="30" t="s">
        <v>58</v>
      </c>
      <c r="F13" s="28">
        <v>2014.04</v>
      </c>
      <c r="G13" s="31" t="s">
        <v>21</v>
      </c>
      <c r="K13" s="1" t="s">
        <v>94</v>
      </c>
      <c r="L13" s="47">
        <v>13</v>
      </c>
      <c r="M13" s="51" t="s">
        <v>93</v>
      </c>
    </row>
    <row r="14" spans="2:13" ht="13.5" customHeight="1" x14ac:dyDescent="0.15">
      <c r="B14" s="18" t="s">
        <v>0</v>
      </c>
      <c r="C14" s="27" t="s">
        <v>1</v>
      </c>
      <c r="D14" s="32" t="s">
        <v>56</v>
      </c>
      <c r="E14" s="30" t="s">
        <v>60</v>
      </c>
      <c r="F14" s="28">
        <v>1771.06</v>
      </c>
      <c r="G14" s="31" t="s">
        <v>21</v>
      </c>
      <c r="K14" s="1" t="s">
        <v>95</v>
      </c>
      <c r="L14" s="47">
        <f>95+9</f>
        <v>104</v>
      </c>
      <c r="M14" s="51" t="s">
        <v>97</v>
      </c>
    </row>
    <row r="15" spans="2:13" ht="13.5" customHeight="1" x14ac:dyDescent="0.15">
      <c r="B15" s="18" t="s">
        <v>0</v>
      </c>
      <c r="C15" s="27" t="s">
        <v>5</v>
      </c>
      <c r="D15" s="27" t="s">
        <v>8</v>
      </c>
      <c r="E15" s="30" t="s">
        <v>60</v>
      </c>
      <c r="F15" s="28">
        <v>336.25</v>
      </c>
      <c r="G15" s="31" t="s">
        <v>23</v>
      </c>
      <c r="K15" s="48" t="s">
        <v>96</v>
      </c>
      <c r="L15" s="5">
        <v>4</v>
      </c>
      <c r="M15" s="12" t="s">
        <v>84</v>
      </c>
    </row>
    <row r="16" spans="2:13" ht="13.5" customHeight="1" x14ac:dyDescent="0.15">
      <c r="B16" s="18" t="s">
        <v>0</v>
      </c>
      <c r="C16" s="27" t="s">
        <v>2</v>
      </c>
      <c r="D16" s="27" t="s">
        <v>8</v>
      </c>
      <c r="E16" s="30" t="s">
        <v>60</v>
      </c>
      <c r="F16" s="28">
        <v>162.25</v>
      </c>
      <c r="G16" s="31" t="s">
        <v>23</v>
      </c>
      <c r="K16" s="46"/>
    </row>
    <row r="17" spans="2:11" ht="13.5" customHeight="1" x14ac:dyDescent="0.15">
      <c r="B17" s="18" t="s">
        <v>18</v>
      </c>
      <c r="C17" s="27" t="s">
        <v>19</v>
      </c>
      <c r="D17" s="27" t="s">
        <v>8</v>
      </c>
      <c r="E17" s="30" t="s">
        <v>39</v>
      </c>
      <c r="F17" s="28">
        <v>70</v>
      </c>
      <c r="G17" s="29" t="s">
        <v>26</v>
      </c>
    </row>
    <row r="18" spans="2:11" ht="13.5" customHeight="1" x14ac:dyDescent="0.15">
      <c r="B18" s="18" t="s">
        <v>0</v>
      </c>
      <c r="C18" s="19" t="s">
        <v>4</v>
      </c>
      <c r="D18" s="19" t="s">
        <v>9</v>
      </c>
      <c r="E18" s="24" t="s">
        <v>58</v>
      </c>
      <c r="F18" s="21">
        <v>197.78</v>
      </c>
      <c r="G18" s="49" t="s">
        <v>98</v>
      </c>
    </row>
    <row r="19" spans="2:11" ht="13.5" customHeight="1" x14ac:dyDescent="0.15">
      <c r="B19" s="18" t="s">
        <v>0</v>
      </c>
      <c r="C19" s="19" t="s">
        <v>3</v>
      </c>
      <c r="D19" s="19" t="s">
        <v>9</v>
      </c>
      <c r="E19" s="24" t="s">
        <v>58</v>
      </c>
      <c r="F19" s="21">
        <v>195.43</v>
      </c>
      <c r="G19" s="49" t="s">
        <v>98</v>
      </c>
    </row>
    <row r="20" spans="2:11" ht="13.5" customHeight="1" x14ac:dyDescent="0.15">
      <c r="B20" s="23" t="s">
        <v>48</v>
      </c>
      <c r="C20" s="24" t="s">
        <v>44</v>
      </c>
      <c r="D20" s="19" t="s">
        <v>9</v>
      </c>
      <c r="E20" s="24" t="s">
        <v>22</v>
      </c>
      <c r="F20" s="21">
        <v>240</v>
      </c>
      <c r="G20" s="49" t="s">
        <v>98</v>
      </c>
    </row>
    <row r="21" spans="2:11" ht="13.5" customHeight="1" x14ac:dyDescent="0.15">
      <c r="B21" s="18" t="s">
        <v>0</v>
      </c>
      <c r="C21" s="27" t="s">
        <v>59</v>
      </c>
      <c r="D21" s="27" t="s">
        <v>9</v>
      </c>
      <c r="E21" s="30" t="s">
        <v>58</v>
      </c>
      <c r="F21" s="28">
        <v>100</v>
      </c>
      <c r="G21" s="31" t="s">
        <v>23</v>
      </c>
    </row>
    <row r="22" spans="2:11" ht="33" customHeight="1" x14ac:dyDescent="0.15">
      <c r="B22" s="18" t="s">
        <v>86</v>
      </c>
      <c r="C22" s="27" t="s">
        <v>50</v>
      </c>
      <c r="D22" s="20" t="s">
        <v>80</v>
      </c>
      <c r="E22" s="30" t="s">
        <v>63</v>
      </c>
      <c r="F22" s="28">
        <f>440+10</f>
        <v>450</v>
      </c>
      <c r="G22" s="59" t="s">
        <v>100</v>
      </c>
    </row>
    <row r="23" spans="2:11" ht="33" customHeight="1" x14ac:dyDescent="0.15">
      <c r="B23" s="18" t="s">
        <v>87</v>
      </c>
      <c r="C23" s="27" t="s">
        <v>51</v>
      </c>
      <c r="D23" s="27" t="s">
        <v>8</v>
      </c>
      <c r="E23" s="30" t="s">
        <v>63</v>
      </c>
      <c r="F23" s="28">
        <f>670-F22+70</f>
        <v>290</v>
      </c>
      <c r="G23" s="60"/>
    </row>
    <row r="24" spans="2:11" ht="33" customHeight="1" x14ac:dyDescent="0.15">
      <c r="B24" s="18" t="s">
        <v>88</v>
      </c>
      <c r="C24" s="27" t="s">
        <v>46</v>
      </c>
      <c r="D24" s="27" t="s">
        <v>45</v>
      </c>
      <c r="E24" s="30" t="s">
        <v>63</v>
      </c>
      <c r="F24" s="28">
        <f>200+6</f>
        <v>206</v>
      </c>
      <c r="G24" s="60"/>
      <c r="K24" s="6"/>
    </row>
    <row r="25" spans="2:11" ht="21.75" customHeight="1" x14ac:dyDescent="0.15">
      <c r="B25" s="18" t="s">
        <v>85</v>
      </c>
      <c r="C25" s="27"/>
      <c r="D25" s="19" t="s">
        <v>10</v>
      </c>
      <c r="E25" s="30"/>
      <c r="F25" s="28">
        <v>40</v>
      </c>
      <c r="G25" s="61"/>
      <c r="K25" s="6"/>
    </row>
    <row r="26" spans="2:11" ht="21.75" customHeight="1" x14ac:dyDescent="0.15">
      <c r="B26" s="18" t="s">
        <v>89</v>
      </c>
      <c r="C26" s="27" t="s">
        <v>91</v>
      </c>
      <c r="D26" s="19" t="s">
        <v>10</v>
      </c>
      <c r="E26" s="30" t="s">
        <v>90</v>
      </c>
      <c r="F26" s="28">
        <v>50</v>
      </c>
      <c r="G26" s="29" t="s">
        <v>38</v>
      </c>
      <c r="K26" s="6"/>
    </row>
    <row r="27" spans="2:11" ht="27.75" customHeight="1" x14ac:dyDescent="0.15">
      <c r="B27" s="18" t="s">
        <v>82</v>
      </c>
      <c r="C27" s="27" t="s">
        <v>77</v>
      </c>
      <c r="D27" s="27" t="s">
        <v>15</v>
      </c>
      <c r="E27" s="27" t="s">
        <v>78</v>
      </c>
      <c r="F27" s="28"/>
      <c r="G27" s="29" t="s">
        <v>24</v>
      </c>
      <c r="K27" s="6"/>
    </row>
    <row r="28" spans="2:11" ht="27.75" customHeight="1" x14ac:dyDescent="0.15">
      <c r="B28" s="33" t="s">
        <v>65</v>
      </c>
      <c r="C28" s="34" t="s">
        <v>16</v>
      </c>
      <c r="D28" s="27" t="s">
        <v>15</v>
      </c>
      <c r="E28" s="41" t="s">
        <v>64</v>
      </c>
      <c r="F28" s="28">
        <v>1400</v>
      </c>
      <c r="G28" s="29" t="s">
        <v>25</v>
      </c>
      <c r="K28" s="6"/>
    </row>
    <row r="29" spans="2:11" ht="17.25" customHeight="1" x14ac:dyDescent="0.15">
      <c r="B29" s="33" t="s">
        <v>66</v>
      </c>
      <c r="C29" s="35" t="s">
        <v>17</v>
      </c>
      <c r="D29" s="27"/>
      <c r="E29" s="45" t="s">
        <v>67</v>
      </c>
      <c r="F29" s="28">
        <v>540</v>
      </c>
      <c r="G29" s="29" t="s">
        <v>38</v>
      </c>
      <c r="K29" s="6"/>
    </row>
    <row r="30" spans="2:11" ht="18.75" customHeight="1" x14ac:dyDescent="0.15">
      <c r="B30" s="23" t="s">
        <v>52</v>
      </c>
      <c r="C30" s="27"/>
      <c r="D30" s="27"/>
      <c r="E30" s="27"/>
      <c r="F30" s="28"/>
      <c r="G30" s="29" t="s">
        <v>102</v>
      </c>
      <c r="K30" s="6"/>
    </row>
    <row r="31" spans="2:11" x14ac:dyDescent="0.15">
      <c r="B31" s="36"/>
      <c r="C31" s="37"/>
      <c r="D31" s="37"/>
      <c r="E31" s="38" t="s">
        <v>20</v>
      </c>
      <c r="F31" s="39">
        <f>SUM(F13:F30)</f>
        <v>8062.81</v>
      </c>
      <c r="G31" s="40"/>
      <c r="K31" s="6"/>
    </row>
    <row r="32" spans="2:11" x14ac:dyDescent="0.15">
      <c r="K32" s="6"/>
    </row>
    <row r="33" spans="11:11" x14ac:dyDescent="0.15">
      <c r="K33" s="6"/>
    </row>
    <row r="34" spans="11:11" x14ac:dyDescent="0.15">
      <c r="K34" s="6"/>
    </row>
    <row r="35" spans="11:11" x14ac:dyDescent="0.15">
      <c r="K35" s="6"/>
    </row>
    <row r="36" spans="11:11" x14ac:dyDescent="0.15">
      <c r="K36" s="6"/>
    </row>
  </sheetData>
  <mergeCells count="4">
    <mergeCell ref="B12:G12"/>
    <mergeCell ref="B3:G3"/>
    <mergeCell ref="G22:G25"/>
    <mergeCell ref="B7:C7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&amp;RZał. nr 7 dla U13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U13 sprzatanie Tab 1 i Tab 2 </vt:lpstr>
      <vt:lpstr>'U13 sprzatanie Tab 1 i Tab 2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</dc:creator>
  <cp:lastModifiedBy>Małgorzata Waligórska</cp:lastModifiedBy>
  <cp:lastPrinted>2023-09-07T11:47:39Z</cp:lastPrinted>
  <dcterms:created xsi:type="dcterms:W3CDTF">2023-05-09T15:10:49Z</dcterms:created>
  <dcterms:modified xsi:type="dcterms:W3CDTF">2023-09-07T11:47:40Z</dcterms:modified>
</cp:coreProperties>
</file>