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2CEC5539-98AF-4505-833E-E4688379DA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woździe śródszpikowe" sheetId="1" r:id="rId1"/>
    <sheet name="Płytki mini fragment" sheetId="2" state="hidden" r:id="rId2"/>
  </sheets>
  <calcPr calcId="181029"/>
</workbook>
</file>

<file path=xl/calcChain.xml><?xml version="1.0" encoding="utf-8"?>
<calcChain xmlns="http://schemas.openxmlformats.org/spreadsheetml/2006/main">
  <c r="F6" i="2" l="1"/>
  <c r="G6" i="2" s="1"/>
  <c r="F5" i="2"/>
  <c r="G5" i="2" s="1"/>
  <c r="H5" i="2" s="1"/>
  <c r="F4" i="2"/>
  <c r="G4" i="2" s="1"/>
  <c r="H4" i="2" s="1"/>
  <c r="H6" i="2" l="1"/>
  <c r="F7" i="2"/>
  <c r="G7" i="2" l="1"/>
  <c r="H7" i="2"/>
  <c r="F36" i="1" l="1"/>
  <c r="G36" i="1" l="1"/>
  <c r="H36" i="1"/>
</calcChain>
</file>

<file path=xl/sharedStrings.xml><?xml version="1.0" encoding="utf-8"?>
<sst xmlns="http://schemas.openxmlformats.org/spreadsheetml/2006/main" count="75" uniqueCount="54">
  <si>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</si>
  <si>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</si>
  <si>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</si>
  <si>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</si>
  <si>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</si>
  <si>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</si>
  <si>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</si>
  <si>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</si>
  <si>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</si>
  <si>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</si>
  <si>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</si>
  <si>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</si>
  <si>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Zaślepka tytanowa sterylna, standardowa i o dł. 5-15 mm lub śruba kompresyjna tytanowa, sterylna.</t>
  </si>
  <si>
    <t>Śruba blokująca tytanowa, sterylna, ø 5 mm, dł. 25-60 mm ze skokiem co 2.5 mm i 60-120 mm ze skokiem co 5 mm.</t>
  </si>
  <si>
    <t>Śruba kondylarna tytanowa, sterylna, ø 5 mm i dł. 40-120 mm.</t>
  </si>
  <si>
    <t>Nakładka na śrubę kondylarną tytanowa, sterylna.</t>
  </si>
  <si>
    <t>Śruba kompresyjna tytanowa, sterylna, ø 8 mm i dł. 0-15 mm.</t>
  </si>
  <si>
    <t>Zaślepka tytanowa sterylna, ø 8 mm standardowa oraz ø 11.5 mm i dł. 5-35 mm</t>
  </si>
  <si>
    <t>Śruba kompresyjna tytanowa, sterylna, ø 8 mm.</t>
  </si>
  <si>
    <t>Tytanowy gwóźdź ramienny kaniulowany, sterylny. Długość gwoździa 140-320 mm ze skokiem co 20 mm, średnica gwoździa 7-9 mm. Wygięcie gwoździa w części bliższej o wartości 6° a w części dalszej o wartości 4°. Możliwość kompresji w zakresie 6 mm.</t>
  </si>
  <si>
    <t>Śruba blokująca tytanowa, sterylna ø 4 mm, dł. 20-60 mm.</t>
  </si>
  <si>
    <t>Śruba kompresyjna tytanowa, sterylna ø 6 mm.</t>
  </si>
  <si>
    <t>Zaślepka tytanowa sterylna ø 6 mm i o dł. 0-25 mm.</t>
  </si>
  <si>
    <t>Zaślepka tytanowa sterylna dł. 0-4 mm.</t>
  </si>
  <si>
    <t>Śruba główna (ciągnąca) tytanowa, sterylna ø 10.5 mm, dł. 70-120 mm</t>
  </si>
  <si>
    <t>Śruba blokująca tytanowa, sterylna ø 5 mm i dł. 25-90 mm.</t>
  </si>
  <si>
    <t xml:space="preserve">Zaślepka tytanowa sterylna, ø 11 mm, o dł. 0 mm i  ø 15.5 mm o dł.  5-10 mm. </t>
  </si>
  <si>
    <r>
      <t>Tytanowy gwóźdź śródszpikowy piszczelowy, kaniulowany, sterylny. Długość gwoździa od 240-420 mm ze skokiem co 15 mm, średnica gwoździa 8-15 mm. Możliwość zastosowania kompresji w zakresie do 7 mm. Wygięcie gwoździa w części bliższej o wartości 10</t>
    </r>
    <r>
      <rPr>
        <sz val="8"/>
        <color theme="1"/>
        <rFont val="Calibri"/>
        <family val="2"/>
        <charset val="238"/>
      </rPr>
      <t>°, a w części dalszej o wartości 4°.</t>
    </r>
    <r>
      <rPr>
        <sz val="8"/>
        <color theme="1"/>
        <rFont val="Calibri"/>
        <family val="2"/>
        <charset val="238"/>
        <scheme val="minor"/>
      </rPr>
      <t xml:space="preserve"> Otwory w części dalszej w odległości 5, 15 i 25 mm od końca gwoździa. Możliwość użycia śrub kondylarnych o średnicy 5 mm. Możliwość zastosowania celownika dystalnego.</t>
    </r>
  </si>
  <si>
    <t>Tytanowy gwóźdź śródszpikowy udowy, kaniulowany, sterylny. Długość gwoździa od 140-480 mm ze skokiem co 20 mm, średnica gwoździa 9-15 mm. Gwóźdź antegrade/retrograde. Możliwość zastosowania kompresji w zakresie do 10 mm. Otwór w cześci dalszej 15 mm od końca gwoździa. Możliwość użycia śrub kondylarnych o średnicy 5 mm. Możliwość zastosowania celownika dystalnego.</t>
  </si>
  <si>
    <t>Tytanowy gwóźdź ramienny proksymalny, kaniulowany, sterylny. Blokowany w części bliższej w 4 płaszczyznach. Otwory w bliższej części gwoździa gwintowane. Długość gwoździa krótkiego 150mm oraz długiego 220-300mm ze skokiem co 20 mm, średnica części bliższej gwoździa 10 mm, a części dalszej gwoździa 8 mm. Wygięcie gwoździa w części dalszej o wartości 6°.  Gwoździe prawe/lewe.</t>
  </si>
  <si>
    <t>Śruba blokująca tytanowa, sterylna ø 4 i ø 5 mm, dł. 25-60 mm</t>
  </si>
  <si>
    <t>Tytanowy gwóźdź śródszpikowy kondylarny udowy, retrograde, kaniulowany, sterylny. Długość gwoździa w wersji krótkiej 170-200 mm, w wersji długiej 240-440mm, ze skokiem co 20 mm, średnica 9-14 mm. Możliwość wprowadzenia śrub w części bliższej w 3 płaszczyznach, w tym śrub kondylarnych z nakrętkami. Wygięcie gwoździa w części bliższej o wartości 4° na valgus. Promień wygięcia gwoździa 1500 mm</t>
  </si>
  <si>
    <t>Śruba blokująca tytanowa, sterylna, ø 5 mm, dł. 25-120 mm ze skokiem co 5 mm</t>
  </si>
  <si>
    <t>Śruba kondylarna tytanowa, sterylna, ø 5 mm i dł. 40-120 mm</t>
  </si>
  <si>
    <t>Nakładka na śrubę kondylarną tytanowa, sterylna</t>
  </si>
  <si>
    <t>Zaślepka tytanowa, sterylna ø 8 mm standardowa (o dł. 4 mm) oraz ø 12 mm i o dł. 5-15 mm</t>
  </si>
  <si>
    <t>Tytanowy gwóźdź śródszpikowy do artrodezy stawu skokowego, kaniulowany, sterylny. Długość gwoździa 150, 200 i 300 mm. Średnica gwoździa 10-12 mm. Wygięcie gwoździa w części dalszej o wartości 5° na valgus. Gwoździe prawe/lewe.</t>
  </si>
  <si>
    <t>Śruba blokująca tytanowa, sterylna ø 5 mm, dł. 25-120 mm ze skokiem co 2.5 mm</t>
  </si>
  <si>
    <t>Śruba kompresyjna tytanowa, sterylna ø 8 mm i dł. 14.5 mm</t>
  </si>
  <si>
    <t>Śruba blokująca tytanowa, sterylna, pełny gwint, ø 4 mm o długości 20-60 mm ze skokiem co 5 mm i ø 5 mm o długości 25-60 mm ze skokiem co 2.5 mm i 60-120 mm ze skokiem co 5 mm</t>
  </si>
  <si>
    <t>Śruba blokowana tytanowa ø 2.7 mm, T8, dł. 8-50 mm</t>
  </si>
  <si>
    <t>Śruba korowa tytanowa ø 2.7 mm, T8, dł. 8-50 mm</t>
  </si>
  <si>
    <t>Tytanowe płytki mini fragment, proste 4-20 otworów w trzonie, w kształcie T i w kształcie Y 5 i 10 otworów w trzonie. Otwory niegwintowane do śrub o średnicy 2.7 mm korowych i blokowanych z nagwintowanymi głowami, które blokują się w płycie przez plastyczne wytworzenie gwintu w trakcie wkręcania, bez konieczności stosowania śrubokrętu dynamometrycznego. Możliwość ustawienia kąta wprowadzenia śruby blokowanej w zakresie +/- 15°</t>
  </si>
  <si>
    <t>UWAGA:</t>
  </si>
  <si>
    <t>1. Zamawiający wymaga od Wykonawcy umożliwienie indywidualnego doboru rodzaju i wielkości gwoździ i dostarczenia  do depozytu na podstawie umowy depozytowej - płatnośc po zużyciu.</t>
  </si>
  <si>
    <t>2. Zamawiający wymaga od Wykonawcy dostarczenia instrumentarium do zakładania gwoździ wraz z systemem rozwiertakow śródszpikowych niezbednym do ich zakładania, na czas trwania umowy na podstawie umowy użyczenia.</t>
  </si>
  <si>
    <t>3. W ramach wynagrodzenia wynikającego z umowy Wykonawca zobowiązany jest do przeprowadzenia szkolenia min. 2 lekarzy w krajowym ośrodku wysokoreferencyjnym lub europejskim w ciągu trwania umowy.</t>
  </si>
  <si>
    <t>4. Podane ilości w kolumnie "Ilość w szt" stanowią wartości orientacyjne, które mogą ulec zmianie w zależności od potrzeb Zamawiającego z zastrzeżeniem, ze cena brutto całwego pakietu nie ulegnie podwyższeniu.</t>
  </si>
  <si>
    <t>PAKIET 5 - Gwoździe śródszpikowe - CPV: 33183100-7</t>
  </si>
  <si>
    <t>Załącznik nr 1 do SWZ</t>
  </si>
  <si>
    <t>Załącznik nr 1 do umowy</t>
  </si>
  <si>
    <t>Nr sprawy: ZP/39/2023</t>
  </si>
  <si>
    <t>Tytanowy gwóźdź śródszpikowy do złamań przezkrętarzowych, kaniulowany, sterylny. Długość gwoździa 180 mm. Kąt szyjkowo-trzonowy 120°, 125° i 130°. Wygięcie gwoździa w części bliższej o wartości 4° na valgus. Śruba antyrotacyjna kompresyjna ø 8 mm.</t>
  </si>
  <si>
    <t>Tytanowy gwóźdź śródszpikowy do złamań przezkrętarzowych, kaniulowany, sterylny. Długość gwoździa 280-460 mm. Kąt szyjkowo-trzonowy 120°, 125° i 130°. Wygięcie gwoździa w części bliższej o wartości 4° na valgus. Promień wygięcia trzonu długich gwoździ 1500 mm. Śruba antyrotacyjna kompresyjna ø 8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</si>
</sst>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tabSelected="1" topLeftCell="A32" zoomScale="190" zoomScaleNormal="190" zoomScalePageLayoutView="130" workbookViewId="0">
      <selection activeCell="D35" sqref="D35"/>
    </sheetView>
  </sheetViews>
  <sheetFormatPr defaultColWidth="9.140625" defaultRowHeight="11.25" x14ac:dyDescent="0.2"/>
  <cols>
    <col min="1" max="1" width="4.5703125" style="2" customWidth="1"/>
    <col min="2" max="2" width="56.14062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x14ac:dyDescent="0.2">
      <c r="A1" s="39" t="s">
        <v>51</v>
      </c>
      <c r="B1" s="39"/>
      <c r="G1" s="40" t="s">
        <v>49</v>
      </c>
      <c r="H1" s="40"/>
      <c r="I1" s="40"/>
      <c r="J1" s="40"/>
    </row>
    <row r="2" spans="1:11" ht="15" customHeight="1" thickBot="1" x14ac:dyDescent="0.25">
      <c r="A2" s="44" t="s">
        <v>48</v>
      </c>
      <c r="B2" s="44"/>
      <c r="C2" s="44"/>
      <c r="D2" s="44"/>
      <c r="E2" s="44"/>
      <c r="F2" s="44"/>
      <c r="G2" s="37"/>
      <c r="H2" s="45" t="s">
        <v>50</v>
      </c>
      <c r="I2" s="45"/>
      <c r="J2" s="45"/>
      <c r="K2" s="1"/>
    </row>
    <row r="3" spans="1:11" ht="39.75" customHeight="1" thickBot="1" x14ac:dyDescent="0.25">
      <c r="A3" s="3" t="s">
        <v>5</v>
      </c>
      <c r="B3" s="4" t="s">
        <v>0</v>
      </c>
      <c r="C3" s="4" t="s">
        <v>6</v>
      </c>
      <c r="D3" s="4" t="s">
        <v>11</v>
      </c>
      <c r="E3" s="4" t="s">
        <v>7</v>
      </c>
      <c r="F3" s="4" t="s">
        <v>4</v>
      </c>
      <c r="G3" s="4" t="s">
        <v>1</v>
      </c>
      <c r="H3" s="4" t="s">
        <v>10</v>
      </c>
      <c r="I3" s="19" t="s">
        <v>8</v>
      </c>
      <c r="J3" s="4" t="s">
        <v>9</v>
      </c>
      <c r="K3" s="1"/>
    </row>
    <row r="4" spans="1:11" ht="17.25" customHeight="1" thickBot="1" x14ac:dyDescent="0.25">
      <c r="A4" s="5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1"/>
    </row>
    <row r="5" spans="1:11" ht="74.25" customHeight="1" x14ac:dyDescent="0.2">
      <c r="A5" s="12">
        <v>1</v>
      </c>
      <c r="B5" s="26" t="s">
        <v>27</v>
      </c>
      <c r="C5" s="18"/>
      <c r="D5" s="18">
        <v>20</v>
      </c>
      <c r="E5" s="23"/>
      <c r="F5" s="23"/>
      <c r="G5" s="23"/>
      <c r="H5" s="23"/>
      <c r="I5" s="18"/>
      <c r="J5" s="18"/>
      <c r="K5" s="1"/>
    </row>
    <row r="6" spans="1:11" ht="33.75" x14ac:dyDescent="0.2">
      <c r="A6" s="12">
        <v>2</v>
      </c>
      <c r="B6" s="30" t="s">
        <v>39</v>
      </c>
      <c r="C6" s="21"/>
      <c r="D6" s="7">
        <v>100</v>
      </c>
      <c r="E6" s="23"/>
      <c r="F6" s="23"/>
      <c r="G6" s="23"/>
      <c r="H6" s="23"/>
      <c r="I6" s="18"/>
      <c r="J6" s="18"/>
      <c r="K6" s="1"/>
    </row>
    <row r="7" spans="1:11" ht="19.5" customHeight="1" x14ac:dyDescent="0.2">
      <c r="A7" s="12">
        <v>3</v>
      </c>
      <c r="B7" s="26" t="s">
        <v>18</v>
      </c>
      <c r="C7" s="9"/>
      <c r="D7" s="10">
        <v>1</v>
      </c>
      <c r="E7" s="24"/>
      <c r="F7" s="23"/>
      <c r="G7" s="23"/>
      <c r="H7" s="23"/>
      <c r="I7" s="20"/>
      <c r="J7" s="20"/>
      <c r="K7" s="1"/>
    </row>
    <row r="8" spans="1:11" ht="31.5" customHeight="1" x14ac:dyDescent="0.2">
      <c r="A8" s="12">
        <v>4</v>
      </c>
      <c r="B8" s="26" t="s">
        <v>12</v>
      </c>
      <c r="C8" s="9"/>
      <c r="D8" s="10">
        <v>20</v>
      </c>
      <c r="E8" s="24"/>
      <c r="F8" s="23"/>
      <c r="G8" s="23"/>
      <c r="H8" s="23"/>
      <c r="I8" s="20"/>
      <c r="J8" s="20"/>
      <c r="K8" s="1"/>
    </row>
    <row r="9" spans="1:11" ht="64.5" customHeight="1" x14ac:dyDescent="0.2">
      <c r="A9" s="12">
        <v>5</v>
      </c>
      <c r="B9" s="25" t="s">
        <v>28</v>
      </c>
      <c r="C9" s="9"/>
      <c r="D9" s="10">
        <v>15</v>
      </c>
      <c r="E9" s="24"/>
      <c r="F9" s="23"/>
      <c r="G9" s="23"/>
      <c r="H9" s="23"/>
      <c r="I9" s="20"/>
      <c r="J9" s="20"/>
      <c r="K9" s="1"/>
    </row>
    <row r="10" spans="1:11" ht="31.5" customHeight="1" x14ac:dyDescent="0.2">
      <c r="A10" s="12">
        <v>6</v>
      </c>
      <c r="B10" s="26" t="s">
        <v>13</v>
      </c>
      <c r="C10" s="9"/>
      <c r="D10" s="10">
        <v>80</v>
      </c>
      <c r="E10" s="24"/>
      <c r="F10" s="23"/>
      <c r="G10" s="23"/>
      <c r="H10" s="23"/>
      <c r="I10" s="20"/>
      <c r="J10" s="20"/>
      <c r="K10" s="1"/>
    </row>
    <row r="11" spans="1:11" ht="24.75" customHeight="1" x14ac:dyDescent="0.2">
      <c r="A11" s="12">
        <v>7</v>
      </c>
      <c r="B11" s="26" t="s">
        <v>14</v>
      </c>
      <c r="C11" s="22"/>
      <c r="D11" s="10">
        <v>2</v>
      </c>
      <c r="E11" s="24"/>
      <c r="F11" s="23"/>
      <c r="G11" s="23"/>
      <c r="H11" s="23"/>
      <c r="I11" s="20"/>
      <c r="J11" s="20"/>
      <c r="K11" s="1"/>
    </row>
    <row r="12" spans="1:11" ht="27" customHeight="1" x14ac:dyDescent="0.2">
      <c r="A12" s="12">
        <v>8</v>
      </c>
      <c r="B12" s="26" t="s">
        <v>15</v>
      </c>
      <c r="C12" s="22"/>
      <c r="D12" s="10">
        <v>2</v>
      </c>
      <c r="E12" s="24"/>
      <c r="F12" s="23"/>
      <c r="G12" s="23"/>
      <c r="H12" s="23"/>
      <c r="I12" s="20"/>
      <c r="J12" s="20"/>
      <c r="K12" s="1"/>
    </row>
    <row r="13" spans="1:11" ht="24.75" customHeight="1" x14ac:dyDescent="0.2">
      <c r="A13" s="12">
        <v>9</v>
      </c>
      <c r="B13" s="26" t="s">
        <v>16</v>
      </c>
      <c r="C13" s="21"/>
      <c r="D13" s="7">
        <v>2</v>
      </c>
      <c r="E13" s="23"/>
      <c r="F13" s="23"/>
      <c r="G13" s="23"/>
      <c r="H13" s="23"/>
      <c r="I13" s="18"/>
      <c r="J13" s="18"/>
      <c r="K13" s="1"/>
    </row>
    <row r="14" spans="1:11" ht="20.25" customHeight="1" x14ac:dyDescent="0.2">
      <c r="A14" s="12">
        <v>10</v>
      </c>
      <c r="B14" s="26" t="s">
        <v>17</v>
      </c>
      <c r="C14" s="9"/>
      <c r="D14" s="10">
        <v>30</v>
      </c>
      <c r="E14" s="24"/>
      <c r="F14" s="23"/>
      <c r="G14" s="23"/>
      <c r="H14" s="23"/>
      <c r="I14" s="20"/>
      <c r="J14" s="20"/>
      <c r="K14" s="1"/>
    </row>
    <row r="15" spans="1:11" ht="71.25" customHeight="1" x14ac:dyDescent="0.2">
      <c r="A15" s="12">
        <v>11</v>
      </c>
      <c r="B15" s="31" t="s">
        <v>31</v>
      </c>
      <c r="C15" s="32"/>
      <c r="D15" s="7">
        <v>1</v>
      </c>
      <c r="E15" s="23"/>
      <c r="F15" s="23"/>
      <c r="G15" s="23"/>
      <c r="H15" s="23"/>
      <c r="I15" s="18"/>
      <c r="J15" s="18"/>
      <c r="K15" s="1"/>
    </row>
    <row r="16" spans="1:11" ht="20.25" customHeight="1" x14ac:dyDescent="0.2">
      <c r="A16" s="12">
        <v>12</v>
      </c>
      <c r="B16" s="31" t="s">
        <v>32</v>
      </c>
      <c r="C16" s="32"/>
      <c r="D16" s="10">
        <v>2</v>
      </c>
      <c r="E16" s="24"/>
      <c r="F16" s="23"/>
      <c r="G16" s="23"/>
      <c r="H16" s="23"/>
      <c r="I16" s="20"/>
      <c r="J16" s="20"/>
      <c r="K16" s="1"/>
    </row>
    <row r="17" spans="1:11" ht="20.25" customHeight="1" x14ac:dyDescent="0.2">
      <c r="A17" s="12">
        <v>13</v>
      </c>
      <c r="B17" s="31" t="s">
        <v>33</v>
      </c>
      <c r="C17" s="32"/>
      <c r="D17" s="10">
        <v>2</v>
      </c>
      <c r="E17" s="24"/>
      <c r="F17" s="23"/>
      <c r="G17" s="23"/>
      <c r="H17" s="23"/>
      <c r="I17" s="20"/>
      <c r="J17" s="20"/>
      <c r="K17" s="1"/>
    </row>
    <row r="18" spans="1:11" ht="20.25" customHeight="1" x14ac:dyDescent="0.2">
      <c r="A18" s="12">
        <v>14</v>
      </c>
      <c r="B18" s="31" t="s">
        <v>34</v>
      </c>
      <c r="C18" s="32"/>
      <c r="D18" s="10">
        <v>2</v>
      </c>
      <c r="E18" s="24"/>
      <c r="F18" s="23"/>
      <c r="G18" s="23"/>
      <c r="H18" s="23"/>
      <c r="I18" s="18"/>
      <c r="J18" s="18"/>
      <c r="K18" s="1"/>
    </row>
    <row r="19" spans="1:11" ht="22.5" x14ac:dyDescent="0.2">
      <c r="A19" s="12">
        <v>15</v>
      </c>
      <c r="B19" s="31" t="s">
        <v>35</v>
      </c>
      <c r="C19" s="32"/>
      <c r="D19" s="10">
        <v>1</v>
      </c>
      <c r="E19" s="24"/>
      <c r="F19" s="23"/>
      <c r="G19" s="23"/>
      <c r="H19" s="23"/>
      <c r="I19" s="20"/>
      <c r="J19" s="20"/>
      <c r="K19" s="1"/>
    </row>
    <row r="20" spans="1:11" ht="36.950000000000003" customHeight="1" x14ac:dyDescent="0.2">
      <c r="A20" s="12">
        <v>16</v>
      </c>
      <c r="B20" s="26" t="s">
        <v>19</v>
      </c>
      <c r="C20" s="21"/>
      <c r="D20" s="10">
        <v>4</v>
      </c>
      <c r="E20" s="24"/>
      <c r="F20" s="23"/>
      <c r="G20" s="23"/>
      <c r="H20" s="23"/>
      <c r="I20" s="20"/>
      <c r="J20" s="20"/>
      <c r="K20" s="1"/>
    </row>
    <row r="21" spans="1:11" x14ac:dyDescent="0.2">
      <c r="A21" s="12">
        <v>17</v>
      </c>
      <c r="B21" s="29" t="s">
        <v>20</v>
      </c>
      <c r="C21" s="21"/>
      <c r="D21" s="7">
        <v>8</v>
      </c>
      <c r="E21" s="23"/>
      <c r="F21" s="23"/>
      <c r="G21" s="23"/>
      <c r="H21" s="23"/>
      <c r="I21" s="18"/>
      <c r="J21" s="18"/>
      <c r="K21" s="1"/>
    </row>
    <row r="22" spans="1:11" ht="18.75" customHeight="1" x14ac:dyDescent="0.2">
      <c r="A22" s="12">
        <v>18</v>
      </c>
      <c r="B22" s="26" t="s">
        <v>21</v>
      </c>
      <c r="C22" s="21"/>
      <c r="D22" s="7">
        <v>2</v>
      </c>
      <c r="E22" s="23"/>
      <c r="F22" s="23"/>
      <c r="G22" s="23"/>
      <c r="H22" s="23"/>
      <c r="I22" s="18"/>
      <c r="J22" s="18"/>
      <c r="K22" s="1"/>
    </row>
    <row r="23" spans="1:11" ht="18.75" customHeight="1" x14ac:dyDescent="0.2">
      <c r="A23" s="12">
        <v>19</v>
      </c>
      <c r="B23" s="26" t="s">
        <v>22</v>
      </c>
      <c r="C23" s="9"/>
      <c r="D23" s="10">
        <v>4</v>
      </c>
      <c r="E23" s="24"/>
      <c r="F23" s="23"/>
      <c r="G23" s="23"/>
      <c r="H23" s="23"/>
      <c r="I23" s="20"/>
      <c r="J23" s="20"/>
      <c r="K23" s="1"/>
    </row>
    <row r="24" spans="1:11" ht="67.5" customHeight="1" x14ac:dyDescent="0.2">
      <c r="A24" s="12">
        <v>20</v>
      </c>
      <c r="B24" s="25" t="s">
        <v>29</v>
      </c>
      <c r="C24" s="9"/>
      <c r="D24" s="10">
        <v>8</v>
      </c>
      <c r="E24" s="24"/>
      <c r="F24" s="23"/>
      <c r="G24" s="23"/>
      <c r="H24" s="23"/>
      <c r="I24" s="20"/>
      <c r="J24" s="20"/>
      <c r="K24" s="1"/>
    </row>
    <row r="25" spans="1:11" ht="20.25" customHeight="1" x14ac:dyDescent="0.2">
      <c r="A25" s="12">
        <v>21</v>
      </c>
      <c r="B25" s="26" t="s">
        <v>30</v>
      </c>
      <c r="C25" s="9"/>
      <c r="D25" s="10">
        <v>60</v>
      </c>
      <c r="E25" s="24"/>
      <c r="F25" s="23"/>
      <c r="G25" s="23"/>
      <c r="H25" s="23"/>
      <c r="I25" s="20"/>
      <c r="J25" s="20"/>
      <c r="K25" s="1"/>
    </row>
    <row r="26" spans="1:11" ht="18.75" customHeight="1" x14ac:dyDescent="0.2">
      <c r="A26" s="12">
        <v>22</v>
      </c>
      <c r="B26" s="27" t="s">
        <v>23</v>
      </c>
      <c r="C26" s="33"/>
      <c r="D26" s="34">
        <v>10</v>
      </c>
      <c r="E26" s="24"/>
      <c r="F26" s="23"/>
      <c r="G26" s="23"/>
      <c r="H26" s="23"/>
      <c r="I26" s="20"/>
      <c r="J26" s="20"/>
      <c r="K26" s="1"/>
    </row>
    <row r="27" spans="1:11" ht="39" customHeight="1" x14ac:dyDescent="0.2">
      <c r="A27" s="12">
        <v>23</v>
      </c>
      <c r="B27" s="31" t="s">
        <v>36</v>
      </c>
      <c r="C27" s="32"/>
      <c r="D27" s="7">
        <v>1</v>
      </c>
      <c r="E27" s="24"/>
      <c r="F27" s="23"/>
      <c r="G27" s="23"/>
      <c r="H27" s="23"/>
      <c r="I27" s="20"/>
      <c r="J27" s="20"/>
      <c r="K27" s="1"/>
    </row>
    <row r="28" spans="1:11" ht="22.5" x14ac:dyDescent="0.2">
      <c r="A28" s="12">
        <v>24</v>
      </c>
      <c r="B28" s="31" t="s">
        <v>37</v>
      </c>
      <c r="C28" s="32"/>
      <c r="D28" s="7">
        <v>5</v>
      </c>
      <c r="E28" s="24"/>
      <c r="F28" s="23"/>
      <c r="G28" s="23"/>
      <c r="H28" s="23"/>
      <c r="I28" s="20"/>
      <c r="J28" s="20"/>
      <c r="K28" s="1"/>
    </row>
    <row r="29" spans="1:11" ht="18.75" customHeight="1" x14ac:dyDescent="0.2">
      <c r="A29" s="12">
        <v>25</v>
      </c>
      <c r="B29" s="31" t="s">
        <v>38</v>
      </c>
      <c r="C29" s="32"/>
      <c r="D29" s="7">
        <v>1</v>
      </c>
      <c r="E29" s="24"/>
      <c r="F29" s="23"/>
      <c r="G29" s="23"/>
      <c r="H29" s="23"/>
      <c r="I29" s="20"/>
      <c r="J29" s="20"/>
      <c r="K29" s="1"/>
    </row>
    <row r="30" spans="1:11" ht="22.5" x14ac:dyDescent="0.2">
      <c r="A30" s="12">
        <v>26</v>
      </c>
      <c r="B30" s="31" t="s">
        <v>35</v>
      </c>
      <c r="C30" s="32"/>
      <c r="D30" s="7">
        <v>1</v>
      </c>
      <c r="E30" s="24"/>
      <c r="F30" s="23"/>
      <c r="G30" s="23"/>
      <c r="H30" s="23"/>
      <c r="I30" s="20"/>
      <c r="J30" s="20"/>
      <c r="K30" s="1"/>
    </row>
    <row r="31" spans="1:11" ht="60" customHeight="1" x14ac:dyDescent="0.2">
      <c r="A31" s="12">
        <v>27</v>
      </c>
      <c r="B31" s="26" t="s">
        <v>52</v>
      </c>
      <c r="C31" s="28"/>
      <c r="D31" s="18">
        <v>80</v>
      </c>
      <c r="E31" s="23"/>
      <c r="F31" s="23"/>
      <c r="G31" s="23"/>
      <c r="H31" s="23"/>
      <c r="I31" s="18"/>
      <c r="J31" s="18"/>
      <c r="K31" s="1"/>
    </row>
    <row r="32" spans="1:11" ht="60" customHeight="1" x14ac:dyDescent="0.2">
      <c r="A32" s="12">
        <v>28</v>
      </c>
      <c r="B32" s="26" t="s">
        <v>53</v>
      </c>
      <c r="C32" s="28"/>
      <c r="D32" s="18">
        <v>40</v>
      </c>
      <c r="E32" s="23"/>
      <c r="F32" s="23"/>
      <c r="G32" s="23"/>
      <c r="H32" s="23"/>
      <c r="I32" s="18"/>
      <c r="J32" s="18"/>
      <c r="K32" s="1"/>
    </row>
    <row r="33" spans="1:11" ht="15" customHeight="1" x14ac:dyDescent="0.2">
      <c r="A33" s="12">
        <v>29</v>
      </c>
      <c r="B33" s="26" t="s">
        <v>24</v>
      </c>
      <c r="C33" s="18"/>
      <c r="D33" s="18">
        <v>120</v>
      </c>
      <c r="E33" s="23"/>
      <c r="F33" s="23"/>
      <c r="G33" s="23"/>
      <c r="H33" s="23"/>
      <c r="I33" s="18"/>
      <c r="J33" s="18"/>
      <c r="K33" s="1"/>
    </row>
    <row r="34" spans="1:11" ht="18" customHeight="1" x14ac:dyDescent="0.2">
      <c r="A34" s="12">
        <v>30</v>
      </c>
      <c r="B34" s="28" t="s">
        <v>25</v>
      </c>
      <c r="C34" s="9"/>
      <c r="D34" s="10">
        <v>160</v>
      </c>
      <c r="E34" s="24"/>
      <c r="F34" s="23"/>
      <c r="G34" s="23"/>
      <c r="H34" s="23"/>
      <c r="I34" s="11"/>
      <c r="J34" s="11"/>
      <c r="K34" s="1"/>
    </row>
    <row r="35" spans="1:11" ht="24" customHeight="1" thickBot="1" x14ac:dyDescent="0.25">
      <c r="A35" s="12">
        <v>31</v>
      </c>
      <c r="B35" s="26" t="s">
        <v>26</v>
      </c>
      <c r="C35" s="21"/>
      <c r="D35" s="7">
        <v>50</v>
      </c>
      <c r="E35" s="23"/>
      <c r="F35" s="23"/>
      <c r="G35" s="23"/>
      <c r="H35" s="23"/>
      <c r="I35" s="8"/>
      <c r="J35" s="8"/>
      <c r="K35" s="1"/>
    </row>
    <row r="36" spans="1:11" ht="12" thickBot="1" x14ac:dyDescent="0.25">
      <c r="A36" s="13"/>
      <c r="B36" s="14" t="s">
        <v>3</v>
      </c>
      <c r="C36" s="4" t="s">
        <v>2</v>
      </c>
      <c r="D36" s="15" t="s">
        <v>2</v>
      </c>
      <c r="E36" s="4" t="s">
        <v>2</v>
      </c>
      <c r="F36" s="16">
        <f>SUM(F5:F35)</f>
        <v>0</v>
      </c>
      <c r="G36" s="16">
        <f>SUM(G5:G35)</f>
        <v>0</v>
      </c>
      <c r="H36" s="16">
        <f>SUM(H5:H35)</f>
        <v>0</v>
      </c>
      <c r="I36" s="17" t="s">
        <v>2</v>
      </c>
      <c r="J36" s="17" t="s">
        <v>2</v>
      </c>
      <c r="K36" s="1"/>
    </row>
    <row r="37" spans="1:11" x14ac:dyDescent="0.2">
      <c r="A37" s="41" t="s">
        <v>43</v>
      </c>
      <c r="B37" s="41"/>
    </row>
    <row r="38" spans="1:11" x14ac:dyDescent="0.2">
      <c r="A38" s="42" t="s">
        <v>44</v>
      </c>
      <c r="B38" s="42"/>
      <c r="C38" s="42"/>
      <c r="D38" s="42"/>
      <c r="E38" s="42"/>
      <c r="F38" s="42"/>
      <c r="G38" s="42"/>
      <c r="H38" s="42"/>
      <c r="I38" s="42"/>
      <c r="J38" s="42"/>
    </row>
    <row r="39" spans="1:11" ht="14.25" customHeight="1" x14ac:dyDescent="0.2">
      <c r="A39" s="38" t="s">
        <v>45</v>
      </c>
      <c r="B39" s="38"/>
      <c r="C39" s="38"/>
      <c r="D39" s="38"/>
      <c r="E39" s="38"/>
      <c r="F39" s="38"/>
      <c r="G39" s="38"/>
      <c r="H39" s="38"/>
      <c r="I39" s="38"/>
      <c r="J39" s="38"/>
    </row>
    <row r="40" spans="1:11" ht="12.75" customHeight="1" x14ac:dyDescent="0.2">
      <c r="A40" s="43" t="s">
        <v>46</v>
      </c>
      <c r="B40" s="43"/>
      <c r="C40" s="43"/>
      <c r="D40" s="43"/>
      <c r="E40" s="43"/>
      <c r="F40" s="43"/>
      <c r="G40" s="43"/>
      <c r="H40" s="43"/>
      <c r="I40" s="43"/>
      <c r="J40" s="43"/>
    </row>
    <row r="41" spans="1:11" ht="18" customHeight="1" x14ac:dyDescent="0.2">
      <c r="A41" s="38" t="s">
        <v>47</v>
      </c>
      <c r="B41" s="38"/>
      <c r="C41" s="38"/>
      <c r="D41" s="38"/>
      <c r="E41" s="38"/>
      <c r="F41" s="38"/>
      <c r="G41" s="38"/>
      <c r="H41" s="38"/>
      <c r="I41" s="38"/>
      <c r="J41" s="38"/>
    </row>
    <row r="42" spans="1:11" x14ac:dyDescent="0.2">
      <c r="B42" s="36"/>
    </row>
  </sheetData>
  <mergeCells count="9">
    <mergeCell ref="A41:J41"/>
    <mergeCell ref="A1:B1"/>
    <mergeCell ref="G1:J1"/>
    <mergeCell ref="A37:B37"/>
    <mergeCell ref="A38:J38"/>
    <mergeCell ref="A39:J39"/>
    <mergeCell ref="A40:J40"/>
    <mergeCell ref="A2:F2"/>
    <mergeCell ref="H2:J2"/>
  </mergeCells>
  <pageMargins left="0.51181102362204722" right="0.31496062992125984" top="0.74803149606299213" bottom="0.74803149606299213" header="0.31496062992125984" footer="0.31496062992125984"/>
  <pageSetup paperSize="9" orientation="landscape" r:id="rId1"/>
  <headerFooter>
    <oddFooter>&amp;L&amp;P&amp;R&amp;"Arial,Normalny"&amp;7.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workbookViewId="0">
      <selection sqref="A1:J1"/>
    </sheetView>
  </sheetViews>
  <sheetFormatPr defaultColWidth="9.140625" defaultRowHeight="11.25" x14ac:dyDescent="0.2"/>
  <cols>
    <col min="1" max="1" width="4.5703125" style="2" customWidth="1"/>
    <col min="2" max="2" width="51.85546875" style="2" customWidth="1"/>
    <col min="3" max="3" width="10.28515625" style="2" customWidth="1"/>
    <col min="4" max="4" width="8.28515625" style="2" customWidth="1"/>
    <col min="5" max="5" width="7.42578125" style="2" customWidth="1"/>
    <col min="6" max="6" width="10" style="2" customWidth="1"/>
    <col min="7" max="7" width="9.28515625" style="2" customWidth="1"/>
    <col min="8" max="8" width="10.85546875" style="2" customWidth="1"/>
    <col min="9" max="9" width="7.140625" style="2" customWidth="1"/>
    <col min="10" max="10" width="8" style="2" customWidth="1"/>
    <col min="11" max="11" width="11.140625" style="2" customWidth="1"/>
    <col min="12" max="16384" width="9.140625" style="2"/>
  </cols>
  <sheetData>
    <row r="1" spans="1:11" ht="15" customHeight="1" thickBot="1" x14ac:dyDescent="0.25">
      <c r="A1" s="46"/>
      <c r="B1" s="46"/>
      <c r="C1" s="46"/>
      <c r="D1" s="46"/>
      <c r="E1" s="46"/>
      <c r="F1" s="46"/>
      <c r="G1" s="46"/>
      <c r="H1" s="46"/>
      <c r="I1" s="46"/>
      <c r="J1" s="46"/>
      <c r="K1" s="1"/>
    </row>
    <row r="2" spans="1:11" ht="39.75" customHeight="1" thickBot="1" x14ac:dyDescent="0.25">
      <c r="A2" s="3" t="s">
        <v>5</v>
      </c>
      <c r="B2" s="4" t="s">
        <v>0</v>
      </c>
      <c r="C2" s="4" t="s">
        <v>6</v>
      </c>
      <c r="D2" s="4" t="s">
        <v>11</v>
      </c>
      <c r="E2" s="4" t="s">
        <v>7</v>
      </c>
      <c r="F2" s="4" t="s">
        <v>4</v>
      </c>
      <c r="G2" s="4" t="s">
        <v>1</v>
      </c>
      <c r="H2" s="4" t="s">
        <v>10</v>
      </c>
      <c r="I2" s="19" t="s">
        <v>8</v>
      </c>
      <c r="J2" s="4" t="s">
        <v>9</v>
      </c>
      <c r="K2" s="1"/>
    </row>
    <row r="3" spans="1:11" ht="17.25" customHeight="1" thickBot="1" x14ac:dyDescent="0.25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1"/>
    </row>
    <row r="4" spans="1:11" ht="95.25" customHeight="1" x14ac:dyDescent="0.2">
      <c r="A4" s="12">
        <v>1</v>
      </c>
      <c r="B4" s="35" t="s">
        <v>42</v>
      </c>
      <c r="C4" s="18"/>
      <c r="D4" s="18">
        <v>15</v>
      </c>
      <c r="E4" s="23">
        <v>700</v>
      </c>
      <c r="F4" s="23">
        <f>D4*E4</f>
        <v>10500</v>
      </c>
      <c r="G4" s="23">
        <f>F4*8%</f>
        <v>840</v>
      </c>
      <c r="H4" s="23">
        <f>F4+G4</f>
        <v>11340</v>
      </c>
      <c r="I4" s="18"/>
      <c r="J4" s="18"/>
      <c r="K4" s="1"/>
    </row>
    <row r="5" spans="1:11" ht="19.5" customHeight="1" x14ac:dyDescent="0.2">
      <c r="A5" s="12">
        <v>2</v>
      </c>
      <c r="B5" s="31" t="s">
        <v>40</v>
      </c>
      <c r="C5" s="32"/>
      <c r="D5" s="7">
        <v>60</v>
      </c>
      <c r="E5" s="23">
        <v>75</v>
      </c>
      <c r="F5" s="23">
        <f>D5*E5</f>
        <v>4500</v>
      </c>
      <c r="G5" s="23">
        <f>F5*8%</f>
        <v>360</v>
      </c>
      <c r="H5" s="23">
        <f>F5+G5</f>
        <v>4860</v>
      </c>
      <c r="I5" s="18"/>
      <c r="J5" s="18"/>
      <c r="K5" s="1"/>
    </row>
    <row r="6" spans="1:11" ht="19.5" customHeight="1" thickBot="1" x14ac:dyDescent="0.25">
      <c r="A6" s="12">
        <v>3</v>
      </c>
      <c r="B6" s="31" t="s">
        <v>41</v>
      </c>
      <c r="C6" s="32"/>
      <c r="D6" s="10">
        <v>30</v>
      </c>
      <c r="E6" s="24">
        <v>75</v>
      </c>
      <c r="F6" s="23">
        <f>D6*E6</f>
        <v>2250</v>
      </c>
      <c r="G6" s="23">
        <f>F6*8%</f>
        <v>180</v>
      </c>
      <c r="H6" s="23">
        <f>F6+G6</f>
        <v>2430</v>
      </c>
      <c r="I6" s="20"/>
      <c r="J6" s="20"/>
      <c r="K6" s="1"/>
    </row>
    <row r="7" spans="1:11" ht="12" thickBot="1" x14ac:dyDescent="0.25">
      <c r="A7" s="13"/>
      <c r="B7" s="14" t="s">
        <v>3</v>
      </c>
      <c r="C7" s="4" t="s">
        <v>2</v>
      </c>
      <c r="D7" s="15" t="s">
        <v>2</v>
      </c>
      <c r="E7" s="4" t="s">
        <v>2</v>
      </c>
      <c r="F7" s="16">
        <f>SUM(F4:F6)</f>
        <v>17250</v>
      </c>
      <c r="G7" s="16">
        <f>SUM(G4:G6)</f>
        <v>1380</v>
      </c>
      <c r="H7" s="16">
        <f>SUM(H4:H6)</f>
        <v>18630</v>
      </c>
      <c r="I7" s="17" t="s">
        <v>2</v>
      </c>
      <c r="J7" s="17" t="s">
        <v>2</v>
      </c>
      <c r="K7" s="1"/>
    </row>
  </sheetData>
  <mergeCells count="1">
    <mergeCell ref="A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Gwoździe śródszpikowe</vt:lpstr>
      <vt:lpstr>Płytki mini fragment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2023-08-03T10:28:41Z</dcterms:modified>
</cp:coreProperties>
</file>