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dd358027d5a6016/Pulpit/RAWICZ EE/"/>
    </mc:Choice>
  </mc:AlternateContent>
  <xr:revisionPtr revIDLastSave="17" documentId="13_ncr:1_{B06E9F42-AF17-4982-A49B-1D33682D18BF}" xr6:coauthVersionLast="47" xr6:coauthVersionMax="47" xr10:uidLastSave="{27172920-03C7-4FA8-BEE2-03509CCB4B36}"/>
  <bookViews>
    <workbookView xWindow="-108" yWindow="-108" windowWidth="23256" windowHeight="12456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budynki'!$A$3:$AB$30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3" l="1"/>
  <c r="Z31" i="3"/>
  <c r="Y31" i="3"/>
  <c r="AA29" i="3" l="1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30" i="3"/>
  <c r="AA4" i="3"/>
  <c r="AA31" i="3" l="1"/>
</calcChain>
</file>

<file path=xl/sharedStrings.xml><?xml version="1.0" encoding="utf-8"?>
<sst xmlns="http://schemas.openxmlformats.org/spreadsheetml/2006/main" count="502" uniqueCount="155">
  <si>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</si>
  <si>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</si>
  <si>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</si>
  <si>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</si>
  <si>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</si>
  <si>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</si>
  <si>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</si>
  <si>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</si>
  <si>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</si>
  <si>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</si>
  <si>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</si>
  <si>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</si>
  <si>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</si>
  <si>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</si>
  <si>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</si>
  <si>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</si>
  <si>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</si>
  <si>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</si>
  <si>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</si>
  <si>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</si>
  <si>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</si>
  <si>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</si>
  <si>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</si>
  <si>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</si>
  <si>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</si>
  <si>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</si>
  <si>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</si>
  <si>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</si>
  <si>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79</t>
  </si>
  <si>
    <t>Golina Wielka</t>
  </si>
  <si>
    <t>Gen. Józefa Hallera</t>
  </si>
  <si>
    <t>12</t>
  </si>
  <si>
    <t>42204043</t>
  </si>
  <si>
    <t>C21</t>
  </si>
  <si>
    <t>Odbiorca-Zespół Szkół Zawodowych Rawicz</t>
  </si>
  <si>
    <t>Henryka Sienkiewicza</t>
  </si>
  <si>
    <t>27</t>
  </si>
  <si>
    <t>gen. Grota Roweckiego</t>
  </si>
  <si>
    <t>9E</t>
  </si>
  <si>
    <t>96861317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</si>
  <si>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</si>
  <si>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</si>
  <si>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</si>
  <si>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</si>
  <si>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</si>
  <si>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</si>
  <si>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</si>
  <si>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</si>
  <si>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</si>
  <si>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WO-88725 Odbiorca: I Liceum Ogólnokształcące w Rawiczu</t>
  </si>
  <si>
    <t>96778606</t>
  </si>
  <si>
    <t>29A/3</t>
  </si>
  <si>
    <t>80670919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</si>
  <si>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</si>
  <si>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</si>
  <si>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</si>
  <si>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</si>
  <si>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</si>
  <si>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</si>
  <si>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Powiatowy Zarząd Dróg Rawicz//Skrzyżowanie Drogi Krajowej nr 5 Rawicz Poznańska Rzemieślnicza</t>
  </si>
  <si>
    <t>Poznańska/Rzemie</t>
  </si>
  <si>
    <t>Sygnalizacja drogowa</t>
  </si>
  <si>
    <t>Sarnowska</t>
  </si>
  <si>
    <t>25628058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</si>
  <si>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</si>
  <si>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</si>
  <si>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</si>
  <si>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</si>
  <si>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</si>
  <si>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</si>
  <si>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</si>
  <si>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</si>
  <si>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</si>
  <si>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</si>
  <si>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</si>
  <si>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</si>
  <si>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</si>
  <si>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</si>
  <si>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</si>
  <si>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</si>
  <si>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</si>
  <si>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</si>
  <si>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</si>
  <si>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</si>
  <si>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</si>
  <si>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</si>
  <si>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</si>
  <si>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</si>
  <si>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</si>
  <si>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</si>
  <si>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</si>
  <si>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</si>
  <si>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</si>
  <si>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</si>
  <si>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</si>
  <si>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</si>
  <si>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Kamińskiego 19A</t>
  </si>
  <si>
    <t>Powiatowy Urząd Pracy, ul. Kamińskiego 19A, 63-900 Rawicz</t>
  </si>
  <si>
    <t>nr działki 214/1</t>
  </si>
  <si>
    <t>Osiek</t>
  </si>
  <si>
    <t>63-920</t>
  </si>
  <si>
    <t>590310600030703348</t>
  </si>
  <si>
    <t>590310600001244221</t>
  </si>
  <si>
    <t>Kolejowa</t>
  </si>
  <si>
    <t>nr działki 402</t>
  </si>
  <si>
    <t>Pakosław</t>
  </si>
  <si>
    <t xml:space="preserve">63-920 </t>
  </si>
  <si>
    <t>590310600030694820</t>
  </si>
  <si>
    <t>nr działki 921</t>
  </si>
  <si>
    <t>590310600030693519</t>
  </si>
  <si>
    <t>590310600001244160</t>
  </si>
  <si>
    <t>590310600001244139</t>
  </si>
  <si>
    <t>590310600001244153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</si>
  <si>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</si>
  <si>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</si>
  <si>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</si>
  <si>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</si>
  <si>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</si>
  <si>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</si>
  <si>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</si>
  <si>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590310600001276444</t>
  </si>
  <si>
    <t>Zespół Szkół Zawodowych Rawicz, ul. GEN. Józefa Hallera 12, 63-900 Rawicz</t>
  </si>
  <si>
    <t>590310600001276437</t>
  </si>
  <si>
    <t>590310600001276406</t>
  </si>
  <si>
    <t>WO-89071- Zespół Szkół Zawodowych Rawicz</t>
  </si>
  <si>
    <t>Wyszczególnienie - grupa taryfowa</t>
  </si>
  <si>
    <t>A</t>
  </si>
  <si>
    <t>B</t>
  </si>
  <si>
    <t xml:space="preserve">1 umowa na Powiat </t>
  </si>
  <si>
    <t>Dom Pomocy Społecznej w Osieku, Osiek 54, 63-920 Osiek</t>
  </si>
  <si>
    <t>Dom Pomocy Społecznej w Osieku</t>
  </si>
  <si>
    <t>590310600007573769</t>
  </si>
  <si>
    <t>51162028</t>
  </si>
  <si>
    <t>G11</t>
  </si>
  <si>
    <t>Dom Pomocy Społecznej w Pakówce, Pakówka 42, 63-940 Pakówka</t>
  </si>
  <si>
    <t xml:space="preserve">Dom Pomocy Społecznej </t>
  </si>
  <si>
    <t xml:space="preserve">63-940 </t>
  </si>
  <si>
    <t>Pakówka</t>
  </si>
  <si>
    <t>37879335</t>
  </si>
  <si>
    <t>Placówka Opiekuńcza</t>
  </si>
  <si>
    <t>590310600001244214</t>
  </si>
  <si>
    <t>nr działki 967/4</t>
  </si>
  <si>
    <t>Słupia Kapitulna</t>
  </si>
  <si>
    <t>63-904</t>
  </si>
  <si>
    <t>590310600030694202</t>
  </si>
  <si>
    <t>Budynek Szkoły</t>
  </si>
  <si>
    <t>terminowa, do 31.12.2023, nie wymaga wypowiedzenia</t>
  </si>
  <si>
    <t>590310600007619368</t>
  </si>
  <si>
    <t>Zużycie za rok 2024 (kWh) - zamówienie podstawowe</t>
  </si>
  <si>
    <t>Zużycie energii elektrycznej w trakcie trwania zamówienia w kWh - zamówienie podstawowe</t>
  </si>
  <si>
    <t>1. Sprzedaż energii elektrycznej na rok 2024</t>
  </si>
  <si>
    <t>Łącznie wartość zamówienia  dla zamówienia na 2024.</t>
  </si>
  <si>
    <t>WO-88793 ul. gen. Grota Roweckiego 9E, Odbiroca: Zespół Szkół Specjalnych w Rawiczu</t>
  </si>
  <si>
    <t>Łaszczyn</t>
  </si>
  <si>
    <t>Placówka Opiekuńczo - Wychowawcza "Mały Dworek", Łaszczyn 63/2, 63-900 Łaszczyn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</si>
</sst>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53">
    <xf numFmtId="0" fontId="0" fillId="0" borderId="0" xfId="0"/>
    <xf numFmtId="165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colors>
    <mruColors>
      <color rgb="FF9966FF"/>
      <color rgb="FFFFCC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2:AB43"/>
  <sheetViews>
    <sheetView tabSelected="1" workbookViewId="0">
      <pane ySplit="3" topLeftCell="A7" activePane="bottomLeft" state="frozen"/>
      <selection activeCell="I1" sqref="I1"/>
      <selection pane="bottomLeft" activeCell="V11" sqref="R11:V14"/>
    </sheetView>
  </sheetViews>
  <sheetFormatPr defaultColWidth="9.109375" defaultRowHeight="10.199999999999999" x14ac:dyDescent="0.2"/>
  <cols>
    <col min="1" max="1" width="7.5546875" style="21" bestFit="1" customWidth="1"/>
    <col min="2" max="2" width="17.44140625" style="22" customWidth="1"/>
    <col min="3" max="3" width="39.109375" style="22" customWidth="1"/>
    <col min="4" max="4" width="8.44140625" style="22" customWidth="1"/>
    <col min="5" max="5" width="11.6640625" style="22" customWidth="1"/>
    <col min="6" max="6" width="14" style="23" customWidth="1"/>
    <col min="7" max="7" width="81" style="22" customWidth="1"/>
    <col min="8" max="8" width="40" style="23" customWidth="1"/>
    <col min="9" max="9" width="21.6640625" style="21" bestFit="1" customWidth="1"/>
    <col min="10" max="10" width="10.109375" style="24" bestFit="1" customWidth="1"/>
    <col min="11" max="11" width="14.109375" style="21" bestFit="1" customWidth="1"/>
    <col min="12" max="12" width="9.109375" style="21"/>
    <col min="13" max="13" width="15.88671875" style="21" bestFit="1" customWidth="1"/>
    <col min="14" max="14" width="20.109375" style="21" customWidth="1"/>
    <col min="15" max="15" width="8.6640625" style="21" customWidth="1"/>
    <col min="16" max="16" width="11.44140625" style="21" customWidth="1"/>
    <col min="17" max="17" width="45.6640625" style="21" customWidth="1"/>
    <col min="18" max="18" width="18.6640625" style="24" bestFit="1" customWidth="1"/>
    <col min="19" max="19" width="10.44140625" style="24" customWidth="1"/>
    <col min="20" max="20" width="8.33203125" style="21" customWidth="1"/>
    <col min="21" max="21" width="12.88671875" style="25" customWidth="1"/>
    <col min="22" max="22" width="18.88671875" style="25" customWidth="1"/>
    <col min="23" max="24" width="12.6640625" style="25" customWidth="1"/>
    <col min="25" max="27" width="10.88671875" style="26" customWidth="1"/>
    <col min="28" max="28" width="15.44140625" style="26" customWidth="1"/>
    <col min="29" max="16384" width="9.109375" style="22"/>
  </cols>
  <sheetData>
    <row r="2" spans="1:28" s="2" customFormat="1" ht="21" customHeight="1" x14ac:dyDescent="0.3">
      <c r="A2" s="39" t="s">
        <v>0</v>
      </c>
      <c r="B2" s="41" t="s">
        <v>82</v>
      </c>
      <c r="C2" s="42"/>
      <c r="D2" s="42"/>
      <c r="E2" s="43"/>
      <c r="F2" s="39" t="s">
        <v>69</v>
      </c>
      <c r="G2" s="49" t="s">
        <v>70</v>
      </c>
      <c r="H2" s="39" t="s">
        <v>1</v>
      </c>
      <c r="I2" s="41" t="s">
        <v>83</v>
      </c>
      <c r="J2" s="42"/>
      <c r="K2" s="42"/>
      <c r="L2" s="42"/>
      <c r="M2" s="43"/>
      <c r="N2" s="39" t="s">
        <v>14</v>
      </c>
      <c r="O2" s="39" t="s">
        <v>8</v>
      </c>
      <c r="P2" s="39" t="s">
        <v>71</v>
      </c>
      <c r="Q2" s="39" t="s">
        <v>72</v>
      </c>
      <c r="R2" s="39" t="s">
        <v>6</v>
      </c>
      <c r="S2" s="39" t="s">
        <v>7</v>
      </c>
      <c r="T2" s="39" t="s">
        <v>9</v>
      </c>
      <c r="U2" s="51" t="s">
        <v>10</v>
      </c>
      <c r="V2" s="51" t="s">
        <v>12</v>
      </c>
      <c r="W2" s="47" t="s">
        <v>73</v>
      </c>
      <c r="X2" s="48"/>
      <c r="Y2" s="46" t="s">
        <v>148</v>
      </c>
      <c r="Z2" s="46"/>
      <c r="AA2" s="46"/>
      <c r="AB2" s="1"/>
    </row>
    <row r="3" spans="1:28" s="2" customFormat="1" ht="24" customHeight="1" x14ac:dyDescent="0.3">
      <c r="A3" s="40"/>
      <c r="B3" s="3" t="s">
        <v>79</v>
      </c>
      <c r="C3" s="3" t="s">
        <v>80</v>
      </c>
      <c r="D3" s="3" t="s">
        <v>81</v>
      </c>
      <c r="E3" s="3" t="s">
        <v>3</v>
      </c>
      <c r="F3" s="40"/>
      <c r="G3" s="50"/>
      <c r="H3" s="40"/>
      <c r="I3" s="3" t="s">
        <v>2</v>
      </c>
      <c r="J3" s="3" t="s">
        <v>13</v>
      </c>
      <c r="K3" s="3" t="s">
        <v>3</v>
      </c>
      <c r="L3" s="3" t="s">
        <v>4</v>
      </c>
      <c r="M3" s="3" t="s">
        <v>5</v>
      </c>
      <c r="N3" s="40"/>
      <c r="O3" s="40"/>
      <c r="P3" s="40"/>
      <c r="Q3" s="40"/>
      <c r="R3" s="40"/>
      <c r="S3" s="40"/>
      <c r="T3" s="40"/>
      <c r="U3" s="52"/>
      <c r="V3" s="52"/>
      <c r="W3" s="4" t="s">
        <v>74</v>
      </c>
      <c r="X3" s="4" t="s">
        <v>75</v>
      </c>
      <c r="Y3" s="4" t="s">
        <v>76</v>
      </c>
      <c r="Z3" s="4" t="s">
        <v>77</v>
      </c>
      <c r="AA3" s="4" t="s">
        <v>78</v>
      </c>
      <c r="AB3" s="5"/>
    </row>
    <row r="4" spans="1:28" s="17" customFormat="1" ht="15" customHeight="1" x14ac:dyDescent="0.3">
      <c r="A4" s="6">
        <v>1</v>
      </c>
      <c r="B4" s="7" t="s">
        <v>18</v>
      </c>
      <c r="C4" s="7" t="s">
        <v>86</v>
      </c>
      <c r="D4" s="7" t="s">
        <v>19</v>
      </c>
      <c r="E4" s="7" t="s">
        <v>20</v>
      </c>
      <c r="F4" s="8">
        <v>6991932379</v>
      </c>
      <c r="G4" s="9" t="s">
        <v>21</v>
      </c>
      <c r="H4" s="10" t="s">
        <v>22</v>
      </c>
      <c r="I4" s="11" t="s">
        <v>23</v>
      </c>
      <c r="J4" s="11" t="s">
        <v>24</v>
      </c>
      <c r="K4" s="11" t="s">
        <v>20</v>
      </c>
      <c r="L4" s="11" t="s">
        <v>19</v>
      </c>
      <c r="M4" s="11" t="s">
        <v>20</v>
      </c>
      <c r="N4" s="11" t="s">
        <v>17</v>
      </c>
      <c r="O4" s="11" t="s">
        <v>85</v>
      </c>
      <c r="P4" s="11" t="s">
        <v>84</v>
      </c>
      <c r="Q4" s="12" t="s">
        <v>146</v>
      </c>
      <c r="R4" s="13" t="s">
        <v>110</v>
      </c>
      <c r="S4" s="11">
        <v>56264937</v>
      </c>
      <c r="T4" s="11" t="s">
        <v>25</v>
      </c>
      <c r="U4" s="14">
        <v>39</v>
      </c>
      <c r="V4" s="15" t="s">
        <v>128</v>
      </c>
      <c r="W4" s="12">
        <v>45292</v>
      </c>
      <c r="X4" s="12">
        <v>45657</v>
      </c>
      <c r="Y4" s="27">
        <v>49002</v>
      </c>
      <c r="Z4" s="27">
        <v>0</v>
      </c>
      <c r="AA4" s="27">
        <f>Z4+Y4</f>
        <v>49002</v>
      </c>
      <c r="AB4" s="16"/>
    </row>
    <row r="5" spans="1:28" s="17" customFormat="1" ht="15" customHeight="1" x14ac:dyDescent="0.3">
      <c r="A5" s="6">
        <v>2</v>
      </c>
      <c r="B5" s="7" t="s">
        <v>18</v>
      </c>
      <c r="C5" s="7" t="s">
        <v>86</v>
      </c>
      <c r="D5" s="7" t="s">
        <v>19</v>
      </c>
      <c r="E5" s="7" t="s">
        <v>20</v>
      </c>
      <c r="F5" s="8">
        <v>6991932379</v>
      </c>
      <c r="G5" s="9" t="s">
        <v>21</v>
      </c>
      <c r="H5" s="10" t="s">
        <v>22</v>
      </c>
      <c r="I5" s="11" t="s">
        <v>26</v>
      </c>
      <c r="J5" s="11" t="s">
        <v>27</v>
      </c>
      <c r="K5" s="11" t="s">
        <v>20</v>
      </c>
      <c r="L5" s="11" t="s">
        <v>19</v>
      </c>
      <c r="M5" s="11" t="s">
        <v>20</v>
      </c>
      <c r="N5" s="11" t="s">
        <v>17</v>
      </c>
      <c r="O5" s="11" t="s">
        <v>85</v>
      </c>
      <c r="P5" s="11" t="s">
        <v>84</v>
      </c>
      <c r="Q5" s="12" t="s">
        <v>146</v>
      </c>
      <c r="R5" s="13" t="s">
        <v>111</v>
      </c>
      <c r="S5" s="11">
        <v>56072922</v>
      </c>
      <c r="T5" s="11" t="s">
        <v>25</v>
      </c>
      <c r="U5" s="14">
        <v>27</v>
      </c>
      <c r="V5" s="14"/>
      <c r="W5" s="12">
        <v>45292</v>
      </c>
      <c r="X5" s="12">
        <v>45657</v>
      </c>
      <c r="Y5" s="27">
        <v>42348</v>
      </c>
      <c r="Z5" s="27">
        <v>0</v>
      </c>
      <c r="AA5" s="27">
        <f t="shared" ref="AA5:AA30" si="0">Z5+Y5</f>
        <v>42348</v>
      </c>
      <c r="AB5" s="16"/>
    </row>
    <row r="6" spans="1:28" s="17" customFormat="1" ht="15" customHeight="1" x14ac:dyDescent="0.3">
      <c r="A6" s="6">
        <v>3</v>
      </c>
      <c r="B6" s="7" t="s">
        <v>18</v>
      </c>
      <c r="C6" s="7" t="s">
        <v>86</v>
      </c>
      <c r="D6" s="7" t="s">
        <v>19</v>
      </c>
      <c r="E6" s="7" t="s">
        <v>20</v>
      </c>
      <c r="F6" s="8">
        <v>6991932379</v>
      </c>
      <c r="G6" s="9" t="s">
        <v>21</v>
      </c>
      <c r="H6" s="10" t="s">
        <v>22</v>
      </c>
      <c r="I6" s="11" t="s">
        <v>11</v>
      </c>
      <c r="J6" s="11" t="s">
        <v>28</v>
      </c>
      <c r="K6" s="11" t="s">
        <v>29</v>
      </c>
      <c r="L6" s="11" t="s">
        <v>15</v>
      </c>
      <c r="M6" s="11" t="s">
        <v>29</v>
      </c>
      <c r="N6" s="11" t="s">
        <v>17</v>
      </c>
      <c r="O6" s="11" t="s">
        <v>85</v>
      </c>
      <c r="P6" s="11" t="s">
        <v>84</v>
      </c>
      <c r="Q6" s="12" t="s">
        <v>146</v>
      </c>
      <c r="R6" s="13" t="s">
        <v>112</v>
      </c>
      <c r="S6" s="11">
        <v>9587306</v>
      </c>
      <c r="T6" s="11" t="s">
        <v>25</v>
      </c>
      <c r="U6" s="14">
        <v>15</v>
      </c>
      <c r="V6" s="14"/>
      <c r="W6" s="12">
        <v>45292</v>
      </c>
      <c r="X6" s="12">
        <v>45657</v>
      </c>
      <c r="Y6" s="27">
        <v>10</v>
      </c>
      <c r="Z6" s="27">
        <v>0</v>
      </c>
      <c r="AA6" s="27">
        <f t="shared" si="0"/>
        <v>10</v>
      </c>
      <c r="AB6" s="16"/>
    </row>
    <row r="7" spans="1:28" s="18" customFormat="1" ht="15" customHeight="1" x14ac:dyDescent="0.3">
      <c r="A7" s="6">
        <v>4</v>
      </c>
      <c r="B7" s="7" t="s">
        <v>18</v>
      </c>
      <c r="C7" s="7" t="s">
        <v>86</v>
      </c>
      <c r="D7" s="7" t="s">
        <v>19</v>
      </c>
      <c r="E7" s="7" t="s">
        <v>20</v>
      </c>
      <c r="F7" s="8">
        <v>6991932379</v>
      </c>
      <c r="G7" s="9" t="s">
        <v>121</v>
      </c>
      <c r="H7" s="10" t="s">
        <v>124</v>
      </c>
      <c r="I7" s="11" t="s">
        <v>30</v>
      </c>
      <c r="J7" s="11" t="s">
        <v>31</v>
      </c>
      <c r="K7" s="11" t="s">
        <v>20</v>
      </c>
      <c r="L7" s="11" t="s">
        <v>19</v>
      </c>
      <c r="M7" s="11" t="s">
        <v>20</v>
      </c>
      <c r="N7" s="11" t="s">
        <v>17</v>
      </c>
      <c r="O7" s="11" t="s">
        <v>85</v>
      </c>
      <c r="P7" s="11" t="s">
        <v>84</v>
      </c>
      <c r="Q7" s="12" t="s">
        <v>146</v>
      </c>
      <c r="R7" s="13" t="s">
        <v>123</v>
      </c>
      <c r="S7" s="11" t="s">
        <v>32</v>
      </c>
      <c r="T7" s="11" t="s">
        <v>33</v>
      </c>
      <c r="U7" s="14">
        <v>160</v>
      </c>
      <c r="V7" s="14"/>
      <c r="W7" s="12">
        <v>45292</v>
      </c>
      <c r="X7" s="12">
        <v>45657</v>
      </c>
      <c r="Y7" s="27">
        <v>88438</v>
      </c>
      <c r="Z7" s="27">
        <v>0</v>
      </c>
      <c r="AA7" s="27">
        <f t="shared" si="0"/>
        <v>88438</v>
      </c>
      <c r="AB7" s="16"/>
    </row>
    <row r="8" spans="1:28" s="18" customFormat="1" ht="15" customHeight="1" x14ac:dyDescent="0.3">
      <c r="A8" s="6">
        <v>5</v>
      </c>
      <c r="B8" s="7" t="s">
        <v>18</v>
      </c>
      <c r="C8" s="7" t="s">
        <v>86</v>
      </c>
      <c r="D8" s="7" t="s">
        <v>19</v>
      </c>
      <c r="E8" s="7" t="s">
        <v>20</v>
      </c>
      <c r="F8" s="8">
        <v>6991932379</v>
      </c>
      <c r="G8" s="9" t="s">
        <v>121</v>
      </c>
      <c r="H8" s="10" t="s">
        <v>34</v>
      </c>
      <c r="I8" s="11" t="s">
        <v>35</v>
      </c>
      <c r="J8" s="11" t="s">
        <v>36</v>
      </c>
      <c r="K8" s="11" t="s">
        <v>20</v>
      </c>
      <c r="L8" s="11" t="s">
        <v>19</v>
      </c>
      <c r="M8" s="11" t="s">
        <v>20</v>
      </c>
      <c r="N8" s="11" t="s">
        <v>17</v>
      </c>
      <c r="O8" s="11" t="s">
        <v>85</v>
      </c>
      <c r="P8" s="11" t="s">
        <v>84</v>
      </c>
      <c r="Q8" s="12" t="s">
        <v>146</v>
      </c>
      <c r="R8" s="13" t="s">
        <v>122</v>
      </c>
      <c r="S8" s="11">
        <v>56288030</v>
      </c>
      <c r="T8" s="11" t="s">
        <v>25</v>
      </c>
      <c r="U8" s="14">
        <v>27</v>
      </c>
      <c r="V8" s="14"/>
      <c r="W8" s="12">
        <v>45292</v>
      </c>
      <c r="X8" s="12">
        <v>45657</v>
      </c>
      <c r="Y8" s="27">
        <v>1928</v>
      </c>
      <c r="Z8" s="27">
        <v>0</v>
      </c>
      <c r="AA8" s="27">
        <f t="shared" si="0"/>
        <v>1928</v>
      </c>
      <c r="AB8" s="16"/>
    </row>
    <row r="9" spans="1:28" s="18" customFormat="1" ht="15" customHeight="1" x14ac:dyDescent="0.3">
      <c r="A9" s="6">
        <v>6</v>
      </c>
      <c r="B9" s="7" t="s">
        <v>18</v>
      </c>
      <c r="C9" s="7" t="s">
        <v>86</v>
      </c>
      <c r="D9" s="7" t="s">
        <v>19</v>
      </c>
      <c r="E9" s="7" t="s">
        <v>20</v>
      </c>
      <c r="F9" s="8">
        <v>6991932379</v>
      </c>
      <c r="G9" s="9" t="s">
        <v>121</v>
      </c>
      <c r="H9" s="10" t="s">
        <v>34</v>
      </c>
      <c r="I9" s="11" t="s">
        <v>35</v>
      </c>
      <c r="J9" s="11" t="s">
        <v>36</v>
      </c>
      <c r="K9" s="11" t="s">
        <v>20</v>
      </c>
      <c r="L9" s="11" t="s">
        <v>19</v>
      </c>
      <c r="M9" s="11" t="s">
        <v>20</v>
      </c>
      <c r="N9" s="11" t="s">
        <v>17</v>
      </c>
      <c r="O9" s="11" t="s">
        <v>85</v>
      </c>
      <c r="P9" s="11" t="s">
        <v>84</v>
      </c>
      <c r="Q9" s="12" t="s">
        <v>146</v>
      </c>
      <c r="R9" s="13" t="s">
        <v>120</v>
      </c>
      <c r="S9" s="11">
        <v>56288054</v>
      </c>
      <c r="T9" s="11" t="s">
        <v>25</v>
      </c>
      <c r="U9" s="14">
        <v>27</v>
      </c>
      <c r="V9" s="14"/>
      <c r="W9" s="12">
        <v>45292</v>
      </c>
      <c r="X9" s="12">
        <v>45657</v>
      </c>
      <c r="Y9" s="27">
        <v>470</v>
      </c>
      <c r="Z9" s="27">
        <v>0</v>
      </c>
      <c r="AA9" s="27">
        <f t="shared" si="0"/>
        <v>470</v>
      </c>
      <c r="AB9" s="16"/>
    </row>
    <row r="10" spans="1:28" s="18" customFormat="1" ht="15" customHeight="1" x14ac:dyDescent="0.3">
      <c r="A10" s="6">
        <v>7</v>
      </c>
      <c r="B10" s="7" t="s">
        <v>18</v>
      </c>
      <c r="C10" s="7" t="s">
        <v>86</v>
      </c>
      <c r="D10" s="7" t="s">
        <v>19</v>
      </c>
      <c r="E10" s="7" t="s">
        <v>20</v>
      </c>
      <c r="F10" s="8">
        <v>6991932379</v>
      </c>
      <c r="G10" s="9" t="s">
        <v>119</v>
      </c>
      <c r="H10" s="38" t="s">
        <v>152</v>
      </c>
      <c r="I10" s="11" t="s">
        <v>37</v>
      </c>
      <c r="J10" s="11" t="s">
        <v>38</v>
      </c>
      <c r="K10" s="11" t="s">
        <v>20</v>
      </c>
      <c r="L10" s="11" t="s">
        <v>19</v>
      </c>
      <c r="M10" s="11" t="s">
        <v>20</v>
      </c>
      <c r="N10" s="11" t="s">
        <v>17</v>
      </c>
      <c r="O10" s="11" t="s">
        <v>85</v>
      </c>
      <c r="P10" s="11" t="s">
        <v>84</v>
      </c>
      <c r="Q10" s="12" t="s">
        <v>146</v>
      </c>
      <c r="R10" s="13" t="s">
        <v>118</v>
      </c>
      <c r="S10" s="11" t="s">
        <v>39</v>
      </c>
      <c r="T10" s="11" t="s">
        <v>33</v>
      </c>
      <c r="U10" s="14">
        <v>60</v>
      </c>
      <c r="V10" s="14"/>
      <c r="W10" s="12">
        <v>45292</v>
      </c>
      <c r="X10" s="12">
        <v>45657</v>
      </c>
      <c r="Y10" s="27">
        <v>33105</v>
      </c>
      <c r="Z10" s="27">
        <v>0</v>
      </c>
      <c r="AA10" s="27">
        <f t="shared" si="0"/>
        <v>33105</v>
      </c>
      <c r="AB10" s="16"/>
    </row>
    <row r="11" spans="1:28" s="18" customFormat="1" ht="15" customHeight="1" x14ac:dyDescent="0.3">
      <c r="A11" s="6">
        <v>8</v>
      </c>
      <c r="B11" s="7" t="s">
        <v>18</v>
      </c>
      <c r="C11" s="7" t="s">
        <v>86</v>
      </c>
      <c r="D11" s="7" t="s">
        <v>19</v>
      </c>
      <c r="E11" s="7" t="s">
        <v>20</v>
      </c>
      <c r="F11" s="8">
        <v>6991932379</v>
      </c>
      <c r="G11" s="9" t="s">
        <v>119</v>
      </c>
      <c r="H11" s="10" t="s">
        <v>40</v>
      </c>
      <c r="I11" s="11" t="s">
        <v>37</v>
      </c>
      <c r="J11" s="11" t="s">
        <v>41</v>
      </c>
      <c r="K11" s="11" t="s">
        <v>20</v>
      </c>
      <c r="L11" s="11" t="s">
        <v>19</v>
      </c>
      <c r="M11" s="11" t="s">
        <v>20</v>
      </c>
      <c r="N11" s="11" t="s">
        <v>17</v>
      </c>
      <c r="O11" s="11" t="s">
        <v>85</v>
      </c>
      <c r="P11" s="11" t="s">
        <v>84</v>
      </c>
      <c r="Q11" s="12" t="s">
        <v>146</v>
      </c>
      <c r="R11" s="13" t="s">
        <v>117</v>
      </c>
      <c r="S11" s="11">
        <v>56118359</v>
      </c>
      <c r="T11" s="11" t="s">
        <v>25</v>
      </c>
      <c r="U11" s="14">
        <v>27</v>
      </c>
      <c r="V11" s="14"/>
      <c r="W11" s="12">
        <v>45292</v>
      </c>
      <c r="X11" s="12">
        <v>45657</v>
      </c>
      <c r="Y11" s="27">
        <v>25774</v>
      </c>
      <c r="Z11" s="27">
        <v>0</v>
      </c>
      <c r="AA11" s="27">
        <f t="shared" si="0"/>
        <v>25774</v>
      </c>
      <c r="AB11" s="16"/>
    </row>
    <row r="12" spans="1:28" s="18" customFormat="1" ht="15" customHeight="1" x14ac:dyDescent="0.3">
      <c r="A12" s="6">
        <v>9</v>
      </c>
      <c r="B12" s="7" t="s">
        <v>18</v>
      </c>
      <c r="C12" s="7" t="s">
        <v>86</v>
      </c>
      <c r="D12" s="7" t="s">
        <v>19</v>
      </c>
      <c r="E12" s="7" t="s">
        <v>20</v>
      </c>
      <c r="F12" s="8">
        <v>6991932379</v>
      </c>
      <c r="G12" s="9" t="s">
        <v>114</v>
      </c>
      <c r="H12" s="10" t="s">
        <v>145</v>
      </c>
      <c r="I12" s="11" t="s">
        <v>43</v>
      </c>
      <c r="J12" s="11" t="s">
        <v>44</v>
      </c>
      <c r="K12" s="11" t="s">
        <v>16</v>
      </c>
      <c r="L12" s="11" t="s">
        <v>15</v>
      </c>
      <c r="M12" s="11" t="s">
        <v>16</v>
      </c>
      <c r="N12" s="11" t="s">
        <v>17</v>
      </c>
      <c r="O12" s="11" t="s">
        <v>85</v>
      </c>
      <c r="P12" s="36" t="s">
        <v>84</v>
      </c>
      <c r="Q12" s="12" t="s">
        <v>146</v>
      </c>
      <c r="R12" s="13" t="s">
        <v>116</v>
      </c>
      <c r="S12" s="11">
        <v>56267638</v>
      </c>
      <c r="T12" s="11" t="s">
        <v>25</v>
      </c>
      <c r="U12" s="14">
        <v>27</v>
      </c>
      <c r="V12" s="14"/>
      <c r="W12" s="12">
        <v>45292</v>
      </c>
      <c r="X12" s="12">
        <v>45657</v>
      </c>
      <c r="Y12" s="27">
        <v>6724</v>
      </c>
      <c r="Z12" s="27">
        <v>0</v>
      </c>
      <c r="AA12" s="27">
        <f t="shared" si="0"/>
        <v>6724</v>
      </c>
      <c r="AB12" s="16"/>
    </row>
    <row r="13" spans="1:28" s="18" customFormat="1" ht="15" customHeight="1" x14ac:dyDescent="0.3">
      <c r="A13" s="6">
        <v>10</v>
      </c>
      <c r="B13" s="7" t="s">
        <v>18</v>
      </c>
      <c r="C13" s="7" t="s">
        <v>86</v>
      </c>
      <c r="D13" s="7" t="s">
        <v>19</v>
      </c>
      <c r="E13" s="7" t="s">
        <v>20</v>
      </c>
      <c r="F13" s="8">
        <v>6991932379</v>
      </c>
      <c r="G13" s="9" t="s">
        <v>114</v>
      </c>
      <c r="H13" s="10" t="s">
        <v>145</v>
      </c>
      <c r="I13" s="11" t="s">
        <v>43</v>
      </c>
      <c r="J13" s="11" t="s">
        <v>44</v>
      </c>
      <c r="K13" s="11" t="s">
        <v>16</v>
      </c>
      <c r="L13" s="11" t="s">
        <v>15</v>
      </c>
      <c r="M13" s="11" t="s">
        <v>16</v>
      </c>
      <c r="N13" s="11" t="s">
        <v>17</v>
      </c>
      <c r="O13" s="11" t="s">
        <v>85</v>
      </c>
      <c r="P13" s="36" t="s">
        <v>84</v>
      </c>
      <c r="Q13" s="12" t="s">
        <v>146</v>
      </c>
      <c r="R13" s="13" t="s">
        <v>113</v>
      </c>
      <c r="S13" s="11">
        <v>76360037</v>
      </c>
      <c r="T13" s="11" t="s">
        <v>25</v>
      </c>
      <c r="U13" s="14">
        <v>27</v>
      </c>
      <c r="V13" s="14"/>
      <c r="W13" s="12">
        <v>45292</v>
      </c>
      <c r="X13" s="12">
        <v>45657</v>
      </c>
      <c r="Y13" s="27">
        <v>26113</v>
      </c>
      <c r="Z13" s="27">
        <v>0</v>
      </c>
      <c r="AA13" s="27">
        <f t="shared" si="0"/>
        <v>26113</v>
      </c>
      <c r="AB13" s="16"/>
    </row>
    <row r="14" spans="1:28" s="18" customFormat="1" ht="15" customHeight="1" x14ac:dyDescent="0.3">
      <c r="A14" s="6">
        <v>11</v>
      </c>
      <c r="B14" s="7" t="s">
        <v>18</v>
      </c>
      <c r="C14" s="7" t="s">
        <v>86</v>
      </c>
      <c r="D14" s="7" t="s">
        <v>19</v>
      </c>
      <c r="E14" s="7" t="s">
        <v>20</v>
      </c>
      <c r="F14" s="8">
        <v>6991932379</v>
      </c>
      <c r="G14" s="9" t="s">
        <v>114</v>
      </c>
      <c r="H14" s="10" t="s">
        <v>42</v>
      </c>
      <c r="I14" s="11" t="s">
        <v>43</v>
      </c>
      <c r="J14" s="11" t="s">
        <v>45</v>
      </c>
      <c r="K14" s="11" t="s">
        <v>16</v>
      </c>
      <c r="L14" s="11" t="s">
        <v>15</v>
      </c>
      <c r="M14" s="11" t="s">
        <v>16</v>
      </c>
      <c r="N14" s="11" t="s">
        <v>17</v>
      </c>
      <c r="O14" s="11" t="s">
        <v>85</v>
      </c>
      <c r="P14" s="36" t="s">
        <v>84</v>
      </c>
      <c r="Q14" s="12" t="s">
        <v>146</v>
      </c>
      <c r="R14" s="13" t="s">
        <v>115</v>
      </c>
      <c r="S14" s="11">
        <v>56267635</v>
      </c>
      <c r="T14" s="11" t="s">
        <v>25</v>
      </c>
      <c r="U14" s="14">
        <v>22</v>
      </c>
      <c r="V14" s="14"/>
      <c r="W14" s="12">
        <v>45292</v>
      </c>
      <c r="X14" s="12">
        <v>45657</v>
      </c>
      <c r="Y14" s="27">
        <v>21081</v>
      </c>
      <c r="Z14" s="27">
        <v>0</v>
      </c>
      <c r="AA14" s="27">
        <f t="shared" si="0"/>
        <v>21081</v>
      </c>
      <c r="AB14" s="16"/>
    </row>
    <row r="15" spans="1:28" s="18" customFormat="1" ht="15" customHeight="1" x14ac:dyDescent="0.3">
      <c r="A15" s="6">
        <v>12</v>
      </c>
      <c r="B15" s="7" t="s">
        <v>18</v>
      </c>
      <c r="C15" s="7" t="s">
        <v>86</v>
      </c>
      <c r="D15" s="7" t="s">
        <v>19</v>
      </c>
      <c r="E15" s="7" t="s">
        <v>20</v>
      </c>
      <c r="F15" s="8">
        <v>6991932379</v>
      </c>
      <c r="G15" s="9" t="s">
        <v>87</v>
      </c>
      <c r="H15" s="10" t="s">
        <v>46</v>
      </c>
      <c r="I15" s="11" t="s">
        <v>26</v>
      </c>
      <c r="J15" s="11" t="s">
        <v>47</v>
      </c>
      <c r="K15" s="11" t="s">
        <v>20</v>
      </c>
      <c r="L15" s="11" t="s">
        <v>19</v>
      </c>
      <c r="M15" s="11" t="s">
        <v>20</v>
      </c>
      <c r="N15" s="11" t="s">
        <v>17</v>
      </c>
      <c r="O15" s="11" t="s">
        <v>85</v>
      </c>
      <c r="P15" s="11" t="s">
        <v>84</v>
      </c>
      <c r="Q15" s="12" t="s">
        <v>146</v>
      </c>
      <c r="R15" s="13" t="s">
        <v>90</v>
      </c>
      <c r="S15" s="11">
        <v>81460075</v>
      </c>
      <c r="T15" s="11" t="s">
        <v>25</v>
      </c>
      <c r="U15" s="14">
        <v>4</v>
      </c>
      <c r="V15" s="14"/>
      <c r="W15" s="12">
        <v>45292</v>
      </c>
      <c r="X15" s="12">
        <v>45657</v>
      </c>
      <c r="Y15" s="27">
        <v>446</v>
      </c>
      <c r="Z15" s="27">
        <v>0</v>
      </c>
      <c r="AA15" s="27">
        <f t="shared" si="0"/>
        <v>446</v>
      </c>
      <c r="AB15" s="16"/>
    </row>
    <row r="16" spans="1:28" s="18" customFormat="1" ht="15" customHeight="1" x14ac:dyDescent="0.3">
      <c r="A16" s="6">
        <v>13</v>
      </c>
      <c r="B16" s="7" t="s">
        <v>18</v>
      </c>
      <c r="C16" s="7" t="s">
        <v>86</v>
      </c>
      <c r="D16" s="7" t="s">
        <v>19</v>
      </c>
      <c r="E16" s="7" t="s">
        <v>20</v>
      </c>
      <c r="F16" s="8">
        <v>6991932379</v>
      </c>
      <c r="G16" s="9" t="s">
        <v>87</v>
      </c>
      <c r="H16" s="10" t="s">
        <v>46</v>
      </c>
      <c r="I16" s="11" t="s">
        <v>26</v>
      </c>
      <c r="J16" s="11" t="s">
        <v>48</v>
      </c>
      <c r="K16" s="11" t="s">
        <v>20</v>
      </c>
      <c r="L16" s="11" t="s">
        <v>19</v>
      </c>
      <c r="M16" s="11" t="s">
        <v>20</v>
      </c>
      <c r="N16" s="11" t="s">
        <v>17</v>
      </c>
      <c r="O16" s="11" t="s">
        <v>85</v>
      </c>
      <c r="P16" s="11" t="s">
        <v>84</v>
      </c>
      <c r="Q16" s="12" t="s">
        <v>146</v>
      </c>
      <c r="R16" s="13" t="s">
        <v>88</v>
      </c>
      <c r="S16" s="11">
        <v>81460083</v>
      </c>
      <c r="T16" s="11" t="s">
        <v>25</v>
      </c>
      <c r="U16" s="14">
        <v>4</v>
      </c>
      <c r="V16" s="14"/>
      <c r="W16" s="12">
        <v>45292</v>
      </c>
      <c r="X16" s="12">
        <v>45657</v>
      </c>
      <c r="Y16" s="27">
        <v>141</v>
      </c>
      <c r="Z16" s="27">
        <v>0</v>
      </c>
      <c r="AA16" s="27">
        <f t="shared" si="0"/>
        <v>141</v>
      </c>
      <c r="AB16" s="16"/>
    </row>
    <row r="17" spans="1:28" s="18" customFormat="1" ht="15" customHeight="1" x14ac:dyDescent="0.3">
      <c r="A17" s="6">
        <v>14</v>
      </c>
      <c r="B17" s="7" t="s">
        <v>18</v>
      </c>
      <c r="C17" s="7" t="s">
        <v>86</v>
      </c>
      <c r="D17" s="7" t="s">
        <v>19</v>
      </c>
      <c r="E17" s="7" t="s">
        <v>20</v>
      </c>
      <c r="F17" s="8">
        <v>6991932379</v>
      </c>
      <c r="G17" s="9" t="s">
        <v>87</v>
      </c>
      <c r="H17" s="10" t="s">
        <v>49</v>
      </c>
      <c r="I17" s="11" t="s">
        <v>26</v>
      </c>
      <c r="J17" s="11" t="s">
        <v>45</v>
      </c>
      <c r="K17" s="11" t="s">
        <v>20</v>
      </c>
      <c r="L17" s="11" t="s">
        <v>19</v>
      </c>
      <c r="M17" s="11" t="s">
        <v>20</v>
      </c>
      <c r="N17" s="11" t="s">
        <v>17</v>
      </c>
      <c r="O17" s="11" t="s">
        <v>85</v>
      </c>
      <c r="P17" s="11" t="s">
        <v>84</v>
      </c>
      <c r="Q17" s="12" t="s">
        <v>146</v>
      </c>
      <c r="R17" s="13" t="s">
        <v>91</v>
      </c>
      <c r="S17" s="11" t="s">
        <v>50</v>
      </c>
      <c r="T17" s="11" t="s">
        <v>33</v>
      </c>
      <c r="U17" s="14">
        <v>95</v>
      </c>
      <c r="V17" s="14"/>
      <c r="W17" s="12">
        <v>45292</v>
      </c>
      <c r="X17" s="12">
        <v>45657</v>
      </c>
      <c r="Y17" s="27">
        <v>65430</v>
      </c>
      <c r="Z17" s="27">
        <v>0</v>
      </c>
      <c r="AA17" s="27">
        <f t="shared" si="0"/>
        <v>65430</v>
      </c>
      <c r="AB17" s="16"/>
    </row>
    <row r="18" spans="1:28" s="18" customFormat="1" ht="15" customHeight="1" x14ac:dyDescent="0.3">
      <c r="A18" s="6">
        <v>15</v>
      </c>
      <c r="B18" s="7" t="s">
        <v>18</v>
      </c>
      <c r="C18" s="7" t="s">
        <v>86</v>
      </c>
      <c r="D18" s="7" t="s">
        <v>19</v>
      </c>
      <c r="E18" s="7" t="s">
        <v>20</v>
      </c>
      <c r="F18" s="8">
        <v>6991932379</v>
      </c>
      <c r="G18" s="9" t="s">
        <v>87</v>
      </c>
      <c r="H18" s="10" t="s">
        <v>46</v>
      </c>
      <c r="I18" s="11" t="s">
        <v>26</v>
      </c>
      <c r="J18" s="11" t="s">
        <v>51</v>
      </c>
      <c r="K18" s="11" t="s">
        <v>20</v>
      </c>
      <c r="L18" s="11" t="s">
        <v>19</v>
      </c>
      <c r="M18" s="11" t="s">
        <v>20</v>
      </c>
      <c r="N18" s="11" t="s">
        <v>17</v>
      </c>
      <c r="O18" s="11" t="s">
        <v>85</v>
      </c>
      <c r="P18" s="11" t="s">
        <v>84</v>
      </c>
      <c r="Q18" s="12" t="s">
        <v>146</v>
      </c>
      <c r="R18" s="13" t="s">
        <v>89</v>
      </c>
      <c r="S18" s="11" t="s">
        <v>52</v>
      </c>
      <c r="T18" s="11" t="s">
        <v>25</v>
      </c>
      <c r="U18" s="14">
        <v>2</v>
      </c>
      <c r="V18" s="14"/>
      <c r="W18" s="12">
        <v>45292</v>
      </c>
      <c r="X18" s="12">
        <v>45657</v>
      </c>
      <c r="Y18" s="27">
        <v>3</v>
      </c>
      <c r="Z18" s="27">
        <v>0</v>
      </c>
      <c r="AA18" s="27">
        <f t="shared" si="0"/>
        <v>3</v>
      </c>
      <c r="AB18" s="16"/>
    </row>
    <row r="19" spans="1:28" s="18" customFormat="1" ht="15" customHeight="1" x14ac:dyDescent="0.3">
      <c r="A19" s="6">
        <v>16</v>
      </c>
      <c r="B19" s="7" t="s">
        <v>18</v>
      </c>
      <c r="C19" s="7" t="s">
        <v>86</v>
      </c>
      <c r="D19" s="7" t="s">
        <v>19</v>
      </c>
      <c r="E19" s="7" t="s">
        <v>20</v>
      </c>
      <c r="F19" s="8">
        <v>6991932379</v>
      </c>
      <c r="G19" s="9" t="s">
        <v>92</v>
      </c>
      <c r="H19" s="10" t="s">
        <v>53</v>
      </c>
      <c r="I19" s="11" t="s">
        <v>54</v>
      </c>
      <c r="J19" s="11" t="s">
        <v>55</v>
      </c>
      <c r="K19" s="11" t="s">
        <v>20</v>
      </c>
      <c r="L19" s="11" t="s">
        <v>19</v>
      </c>
      <c r="M19" s="11" t="s">
        <v>20</v>
      </c>
      <c r="N19" s="11" t="s">
        <v>17</v>
      </c>
      <c r="O19" s="11" t="s">
        <v>85</v>
      </c>
      <c r="P19" s="11" t="s">
        <v>84</v>
      </c>
      <c r="Q19" s="12" t="s">
        <v>146</v>
      </c>
      <c r="R19" s="13" t="s">
        <v>102</v>
      </c>
      <c r="S19" s="11">
        <v>3755011</v>
      </c>
      <c r="T19" s="11" t="s">
        <v>25</v>
      </c>
      <c r="U19" s="14">
        <v>9</v>
      </c>
      <c r="V19" s="14"/>
      <c r="W19" s="12">
        <v>45292</v>
      </c>
      <c r="X19" s="12">
        <v>45657</v>
      </c>
      <c r="Y19" s="27">
        <v>3881</v>
      </c>
      <c r="Z19" s="27">
        <v>0</v>
      </c>
      <c r="AA19" s="27">
        <f t="shared" si="0"/>
        <v>3881</v>
      </c>
      <c r="AB19" s="16"/>
    </row>
    <row r="20" spans="1:28" s="18" customFormat="1" ht="15" customHeight="1" x14ac:dyDescent="0.3">
      <c r="A20" s="6">
        <v>17</v>
      </c>
      <c r="B20" s="7" t="s">
        <v>18</v>
      </c>
      <c r="C20" s="7" t="s">
        <v>86</v>
      </c>
      <c r="D20" s="7" t="s">
        <v>19</v>
      </c>
      <c r="E20" s="7" t="s">
        <v>20</v>
      </c>
      <c r="F20" s="8">
        <v>6991932379</v>
      </c>
      <c r="G20" s="9" t="s">
        <v>67</v>
      </c>
      <c r="H20" s="10" t="s">
        <v>56</v>
      </c>
      <c r="I20" s="11" t="s">
        <v>57</v>
      </c>
      <c r="J20" s="11" t="s">
        <v>58</v>
      </c>
      <c r="K20" s="11" t="s">
        <v>20</v>
      </c>
      <c r="L20" s="11" t="s">
        <v>19</v>
      </c>
      <c r="M20" s="11" t="s">
        <v>20</v>
      </c>
      <c r="N20" s="11" t="s">
        <v>17</v>
      </c>
      <c r="O20" s="11" t="s">
        <v>85</v>
      </c>
      <c r="P20" s="11" t="s">
        <v>84</v>
      </c>
      <c r="Q20" s="12" t="s">
        <v>146</v>
      </c>
      <c r="R20" s="13" t="s">
        <v>95</v>
      </c>
      <c r="S20" s="11">
        <v>56118395</v>
      </c>
      <c r="T20" s="11" t="s">
        <v>25</v>
      </c>
      <c r="U20" s="14">
        <v>27</v>
      </c>
      <c r="V20" s="14"/>
      <c r="W20" s="12">
        <v>45292</v>
      </c>
      <c r="X20" s="12">
        <v>45657</v>
      </c>
      <c r="Y20" s="27">
        <v>24022</v>
      </c>
      <c r="Z20" s="27">
        <v>0</v>
      </c>
      <c r="AA20" s="27">
        <f t="shared" si="0"/>
        <v>24022</v>
      </c>
      <c r="AB20" s="16"/>
    </row>
    <row r="21" spans="1:28" s="18" customFormat="1" ht="15" customHeight="1" x14ac:dyDescent="0.3">
      <c r="A21" s="6">
        <v>18</v>
      </c>
      <c r="B21" s="7" t="s">
        <v>18</v>
      </c>
      <c r="C21" s="7" t="s">
        <v>86</v>
      </c>
      <c r="D21" s="7" t="s">
        <v>19</v>
      </c>
      <c r="E21" s="7" t="s">
        <v>20</v>
      </c>
      <c r="F21" s="8">
        <v>6991932379</v>
      </c>
      <c r="G21" s="9" t="s">
        <v>67</v>
      </c>
      <c r="H21" s="10" t="s">
        <v>56</v>
      </c>
      <c r="I21" s="11" t="s">
        <v>103</v>
      </c>
      <c r="J21" s="11" t="s">
        <v>104</v>
      </c>
      <c r="K21" s="11" t="s">
        <v>105</v>
      </c>
      <c r="L21" s="11" t="s">
        <v>106</v>
      </c>
      <c r="M21" s="11" t="s">
        <v>105</v>
      </c>
      <c r="N21" s="11" t="s">
        <v>17</v>
      </c>
      <c r="O21" s="11" t="s">
        <v>85</v>
      </c>
      <c r="P21" s="11" t="s">
        <v>84</v>
      </c>
      <c r="Q21" s="12" t="s">
        <v>146</v>
      </c>
      <c r="R21" s="19" t="s">
        <v>107</v>
      </c>
      <c r="S21" s="11">
        <v>83694887</v>
      </c>
      <c r="T21" s="11" t="s">
        <v>25</v>
      </c>
      <c r="U21" s="14">
        <v>2</v>
      </c>
      <c r="V21" s="14"/>
      <c r="W21" s="12">
        <v>45292</v>
      </c>
      <c r="X21" s="12">
        <v>45657</v>
      </c>
      <c r="Y21" s="27">
        <v>569</v>
      </c>
      <c r="Z21" s="27">
        <v>0</v>
      </c>
      <c r="AA21" s="27">
        <f t="shared" si="0"/>
        <v>569</v>
      </c>
      <c r="AB21" s="16"/>
    </row>
    <row r="22" spans="1:28" s="18" customFormat="1" ht="15" customHeight="1" x14ac:dyDescent="0.3">
      <c r="A22" s="6">
        <v>19</v>
      </c>
      <c r="B22" s="7" t="s">
        <v>18</v>
      </c>
      <c r="C22" s="7" t="s">
        <v>86</v>
      </c>
      <c r="D22" s="7" t="s">
        <v>19</v>
      </c>
      <c r="E22" s="7" t="s">
        <v>20</v>
      </c>
      <c r="F22" s="8">
        <v>6991932379</v>
      </c>
      <c r="G22" s="9" t="s">
        <v>67</v>
      </c>
      <c r="H22" s="10" t="s">
        <v>56</v>
      </c>
      <c r="I22" s="11" t="s">
        <v>43</v>
      </c>
      <c r="J22" s="11" t="s">
        <v>108</v>
      </c>
      <c r="K22" s="11" t="s">
        <v>20</v>
      </c>
      <c r="L22" s="11" t="s">
        <v>19</v>
      </c>
      <c r="M22" s="11" t="s">
        <v>20</v>
      </c>
      <c r="N22" s="11" t="s">
        <v>17</v>
      </c>
      <c r="O22" s="11" t="s">
        <v>85</v>
      </c>
      <c r="P22" s="11" t="s">
        <v>84</v>
      </c>
      <c r="Q22" s="12" t="s">
        <v>146</v>
      </c>
      <c r="R22" s="19" t="s">
        <v>109</v>
      </c>
      <c r="S22" s="11">
        <v>13032964</v>
      </c>
      <c r="T22" s="11" t="s">
        <v>25</v>
      </c>
      <c r="U22" s="14">
        <v>6</v>
      </c>
      <c r="V22" s="14"/>
      <c r="W22" s="12">
        <v>45292</v>
      </c>
      <c r="X22" s="12">
        <v>45657</v>
      </c>
      <c r="Y22" s="27">
        <v>2262</v>
      </c>
      <c r="Z22" s="27">
        <v>0</v>
      </c>
      <c r="AA22" s="27">
        <f t="shared" si="0"/>
        <v>2262</v>
      </c>
      <c r="AB22" s="16"/>
    </row>
    <row r="23" spans="1:28" s="18" customFormat="1" ht="15" customHeight="1" x14ac:dyDescent="0.3">
      <c r="A23" s="6">
        <v>20</v>
      </c>
      <c r="B23" s="7" t="s">
        <v>18</v>
      </c>
      <c r="C23" s="7" t="s">
        <v>86</v>
      </c>
      <c r="D23" s="7" t="s">
        <v>19</v>
      </c>
      <c r="E23" s="7" t="s">
        <v>20</v>
      </c>
      <c r="F23" s="8">
        <v>6991932379</v>
      </c>
      <c r="G23" s="9" t="s">
        <v>67</v>
      </c>
      <c r="H23" s="10" t="s">
        <v>59</v>
      </c>
      <c r="I23" s="11" t="s">
        <v>60</v>
      </c>
      <c r="J23" s="11" t="s">
        <v>11</v>
      </c>
      <c r="K23" s="11" t="s">
        <v>20</v>
      </c>
      <c r="L23" s="11" t="s">
        <v>19</v>
      </c>
      <c r="M23" s="11" t="s">
        <v>20</v>
      </c>
      <c r="N23" s="11" t="s">
        <v>17</v>
      </c>
      <c r="O23" s="11" t="s">
        <v>85</v>
      </c>
      <c r="P23" s="11" t="s">
        <v>84</v>
      </c>
      <c r="Q23" s="12" t="s">
        <v>146</v>
      </c>
      <c r="R23" s="13" t="s">
        <v>68</v>
      </c>
      <c r="S23" s="11">
        <v>83007461</v>
      </c>
      <c r="T23" s="11" t="s">
        <v>25</v>
      </c>
      <c r="U23" s="14">
        <v>1</v>
      </c>
      <c r="V23" s="14"/>
      <c r="W23" s="12">
        <v>45292</v>
      </c>
      <c r="X23" s="12">
        <v>45657</v>
      </c>
      <c r="Y23" s="27">
        <v>10</v>
      </c>
      <c r="Z23" s="27">
        <v>0</v>
      </c>
      <c r="AA23" s="27">
        <f t="shared" si="0"/>
        <v>10</v>
      </c>
      <c r="AB23" s="16"/>
    </row>
    <row r="24" spans="1:28" s="18" customFormat="1" ht="15" customHeight="1" x14ac:dyDescent="0.3">
      <c r="A24" s="6">
        <v>21</v>
      </c>
      <c r="B24" s="7" t="s">
        <v>18</v>
      </c>
      <c r="C24" s="7" t="s">
        <v>86</v>
      </c>
      <c r="D24" s="7" t="s">
        <v>19</v>
      </c>
      <c r="E24" s="7" t="s">
        <v>20</v>
      </c>
      <c r="F24" s="8">
        <v>6991932379</v>
      </c>
      <c r="G24" s="9" t="s">
        <v>67</v>
      </c>
      <c r="H24" s="10" t="s">
        <v>56</v>
      </c>
      <c r="I24" s="11" t="s">
        <v>11</v>
      </c>
      <c r="J24" s="11" t="s">
        <v>98</v>
      </c>
      <c r="K24" s="11" t="s">
        <v>99</v>
      </c>
      <c r="L24" s="11" t="s">
        <v>100</v>
      </c>
      <c r="M24" s="11" t="s">
        <v>99</v>
      </c>
      <c r="N24" s="11" t="s">
        <v>17</v>
      </c>
      <c r="O24" s="11" t="s">
        <v>85</v>
      </c>
      <c r="P24" s="11" t="s">
        <v>84</v>
      </c>
      <c r="Q24" s="12" t="s">
        <v>146</v>
      </c>
      <c r="R24" s="19" t="s">
        <v>101</v>
      </c>
      <c r="S24" s="20">
        <v>83147112</v>
      </c>
      <c r="T24" s="11" t="s">
        <v>25</v>
      </c>
      <c r="U24" s="14">
        <v>2</v>
      </c>
      <c r="V24" s="14"/>
      <c r="W24" s="12">
        <v>45292</v>
      </c>
      <c r="X24" s="12">
        <v>45657</v>
      </c>
      <c r="Y24" s="27">
        <v>370</v>
      </c>
      <c r="Z24" s="27">
        <v>0</v>
      </c>
      <c r="AA24" s="27">
        <f t="shared" si="0"/>
        <v>370</v>
      </c>
      <c r="AB24" s="16"/>
    </row>
    <row r="25" spans="1:28" s="18" customFormat="1" ht="15" customHeight="1" x14ac:dyDescent="0.3">
      <c r="A25" s="6">
        <v>22</v>
      </c>
      <c r="B25" s="7" t="s">
        <v>18</v>
      </c>
      <c r="C25" s="7" t="s">
        <v>86</v>
      </c>
      <c r="D25" s="7" t="s">
        <v>19</v>
      </c>
      <c r="E25" s="7" t="s">
        <v>20</v>
      </c>
      <c r="F25" s="8">
        <v>6991932379</v>
      </c>
      <c r="G25" s="9" t="s">
        <v>67</v>
      </c>
      <c r="H25" s="10" t="s">
        <v>61</v>
      </c>
      <c r="I25" s="11" t="s">
        <v>62</v>
      </c>
      <c r="J25" s="11" t="s">
        <v>11</v>
      </c>
      <c r="K25" s="11" t="s">
        <v>20</v>
      </c>
      <c r="L25" s="11" t="s">
        <v>19</v>
      </c>
      <c r="M25" s="11" t="s">
        <v>20</v>
      </c>
      <c r="N25" s="11" t="s">
        <v>17</v>
      </c>
      <c r="O25" s="11" t="s">
        <v>85</v>
      </c>
      <c r="P25" s="11" t="s">
        <v>84</v>
      </c>
      <c r="Q25" s="12" t="s">
        <v>146</v>
      </c>
      <c r="R25" s="13" t="s">
        <v>94</v>
      </c>
      <c r="S25" s="11" t="s">
        <v>63</v>
      </c>
      <c r="T25" s="11" t="s">
        <v>25</v>
      </c>
      <c r="U25" s="14">
        <v>3</v>
      </c>
      <c r="V25" s="14"/>
      <c r="W25" s="12">
        <v>45292</v>
      </c>
      <c r="X25" s="12">
        <v>45657</v>
      </c>
      <c r="Y25" s="27">
        <v>3790</v>
      </c>
      <c r="Z25" s="27">
        <v>0</v>
      </c>
      <c r="AA25" s="27">
        <f t="shared" si="0"/>
        <v>3790</v>
      </c>
      <c r="AB25" s="16"/>
    </row>
    <row r="26" spans="1:28" s="18" customFormat="1" ht="15" customHeight="1" x14ac:dyDescent="0.3">
      <c r="A26" s="6">
        <v>23</v>
      </c>
      <c r="B26" s="7" t="s">
        <v>18</v>
      </c>
      <c r="C26" s="7" t="s">
        <v>86</v>
      </c>
      <c r="D26" s="7" t="s">
        <v>19</v>
      </c>
      <c r="E26" s="7" t="s">
        <v>20</v>
      </c>
      <c r="F26" s="8">
        <v>6991932379</v>
      </c>
      <c r="G26" s="9" t="s">
        <v>67</v>
      </c>
      <c r="H26" s="10"/>
      <c r="I26" s="11"/>
      <c r="J26" s="11" t="s">
        <v>141</v>
      </c>
      <c r="K26" s="11" t="s">
        <v>142</v>
      </c>
      <c r="L26" s="11" t="s">
        <v>143</v>
      </c>
      <c r="M26" s="11" t="s">
        <v>142</v>
      </c>
      <c r="N26" s="11" t="s">
        <v>17</v>
      </c>
      <c r="O26" s="11" t="s">
        <v>85</v>
      </c>
      <c r="P26" s="11" t="s">
        <v>84</v>
      </c>
      <c r="Q26" s="12" t="s">
        <v>146</v>
      </c>
      <c r="R26" s="19" t="s">
        <v>144</v>
      </c>
      <c r="S26" s="11">
        <v>76308809</v>
      </c>
      <c r="T26" s="11" t="s">
        <v>25</v>
      </c>
      <c r="U26" s="14">
        <v>2</v>
      </c>
      <c r="V26" s="14"/>
      <c r="W26" s="12">
        <v>45292</v>
      </c>
      <c r="X26" s="12">
        <v>45657</v>
      </c>
      <c r="Y26" s="27">
        <v>597</v>
      </c>
      <c r="Z26" s="27">
        <v>0</v>
      </c>
      <c r="AA26" s="27">
        <f t="shared" si="0"/>
        <v>597</v>
      </c>
      <c r="AB26" s="16"/>
    </row>
    <row r="27" spans="1:28" s="18" customFormat="1" ht="15" customHeight="1" x14ac:dyDescent="0.3">
      <c r="A27" s="6">
        <v>24</v>
      </c>
      <c r="B27" s="7" t="s">
        <v>18</v>
      </c>
      <c r="C27" s="7" t="s">
        <v>86</v>
      </c>
      <c r="D27" s="7" t="s">
        <v>19</v>
      </c>
      <c r="E27" s="7" t="s">
        <v>20</v>
      </c>
      <c r="F27" s="8">
        <v>6991932379</v>
      </c>
      <c r="G27" s="9" t="s">
        <v>129</v>
      </c>
      <c r="H27" s="10" t="s">
        <v>130</v>
      </c>
      <c r="I27" s="11" t="s">
        <v>11</v>
      </c>
      <c r="J27" s="11" t="s">
        <v>11</v>
      </c>
      <c r="K27" s="11" t="s">
        <v>99</v>
      </c>
      <c r="L27" s="11" t="s">
        <v>100</v>
      </c>
      <c r="M27" s="11" t="s">
        <v>99</v>
      </c>
      <c r="N27" s="11" t="s">
        <v>17</v>
      </c>
      <c r="O27" s="11" t="s">
        <v>85</v>
      </c>
      <c r="P27" s="11" t="s">
        <v>84</v>
      </c>
      <c r="Q27" s="12" t="s">
        <v>146</v>
      </c>
      <c r="R27" s="19" t="s">
        <v>131</v>
      </c>
      <c r="S27" s="20" t="s">
        <v>132</v>
      </c>
      <c r="T27" s="11" t="s">
        <v>133</v>
      </c>
      <c r="U27" s="14">
        <v>56</v>
      </c>
      <c r="V27" s="14"/>
      <c r="W27" s="12">
        <v>45292</v>
      </c>
      <c r="X27" s="12">
        <v>45657</v>
      </c>
      <c r="Y27" s="27">
        <v>153556</v>
      </c>
      <c r="Z27" s="27">
        <v>0</v>
      </c>
      <c r="AA27" s="27">
        <f t="shared" si="0"/>
        <v>153556</v>
      </c>
      <c r="AB27" s="16"/>
    </row>
    <row r="28" spans="1:28" s="18" customFormat="1" ht="15" customHeight="1" x14ac:dyDescent="0.3">
      <c r="A28" s="6">
        <v>25</v>
      </c>
      <c r="B28" s="7" t="s">
        <v>18</v>
      </c>
      <c r="C28" s="7" t="s">
        <v>86</v>
      </c>
      <c r="D28" s="7" t="s">
        <v>19</v>
      </c>
      <c r="E28" s="7" t="s">
        <v>20</v>
      </c>
      <c r="F28" s="8">
        <v>6991932379</v>
      </c>
      <c r="G28" s="9" t="s">
        <v>134</v>
      </c>
      <c r="H28" s="10" t="s">
        <v>135</v>
      </c>
      <c r="I28" s="11"/>
      <c r="J28" s="11">
        <v>42</v>
      </c>
      <c r="K28" s="11" t="s">
        <v>137</v>
      </c>
      <c r="L28" s="11" t="s">
        <v>136</v>
      </c>
      <c r="M28" s="11" t="s">
        <v>16</v>
      </c>
      <c r="N28" s="11" t="s">
        <v>17</v>
      </c>
      <c r="O28" s="11" t="s">
        <v>85</v>
      </c>
      <c r="P28" s="11" t="s">
        <v>84</v>
      </c>
      <c r="Q28" s="12" t="s">
        <v>146</v>
      </c>
      <c r="R28" s="19" t="s">
        <v>147</v>
      </c>
      <c r="S28" s="20" t="s">
        <v>138</v>
      </c>
      <c r="T28" s="11" t="s">
        <v>133</v>
      </c>
      <c r="U28" s="14">
        <v>36</v>
      </c>
      <c r="V28" s="14"/>
      <c r="W28" s="12">
        <v>45292</v>
      </c>
      <c r="X28" s="12">
        <v>45657</v>
      </c>
      <c r="Y28" s="27">
        <v>231766</v>
      </c>
      <c r="Z28" s="27">
        <v>0</v>
      </c>
      <c r="AA28" s="27">
        <f t="shared" si="0"/>
        <v>231766</v>
      </c>
      <c r="AB28" s="16"/>
    </row>
    <row r="29" spans="1:28" s="18" customFormat="1" ht="15" customHeight="1" x14ac:dyDescent="0.3">
      <c r="A29" s="6">
        <v>26</v>
      </c>
      <c r="B29" s="7" t="s">
        <v>18</v>
      </c>
      <c r="C29" s="7" t="s">
        <v>86</v>
      </c>
      <c r="D29" s="7" t="s">
        <v>19</v>
      </c>
      <c r="E29" s="7" t="s">
        <v>20</v>
      </c>
      <c r="F29" s="8">
        <v>6991932379</v>
      </c>
      <c r="G29" s="37" t="s">
        <v>154</v>
      </c>
      <c r="H29" s="10" t="s">
        <v>139</v>
      </c>
      <c r="I29" s="11" t="s">
        <v>11</v>
      </c>
      <c r="J29" s="11"/>
      <c r="K29" s="36" t="s">
        <v>153</v>
      </c>
      <c r="L29" s="11" t="s">
        <v>19</v>
      </c>
      <c r="M29" s="11" t="s">
        <v>20</v>
      </c>
      <c r="N29" s="11" t="s">
        <v>17</v>
      </c>
      <c r="O29" s="11" t="s">
        <v>85</v>
      </c>
      <c r="P29" s="11" t="s">
        <v>84</v>
      </c>
      <c r="Q29" s="12" t="s">
        <v>146</v>
      </c>
      <c r="R29" s="19" t="s">
        <v>140</v>
      </c>
      <c r="S29" s="11">
        <v>51165373</v>
      </c>
      <c r="T29" s="11" t="s">
        <v>133</v>
      </c>
      <c r="U29" s="14">
        <v>36</v>
      </c>
      <c r="V29" s="14"/>
      <c r="W29" s="12">
        <v>45292</v>
      </c>
      <c r="X29" s="12">
        <v>45657</v>
      </c>
      <c r="Y29" s="27">
        <v>32824</v>
      </c>
      <c r="Z29" s="27">
        <v>0</v>
      </c>
      <c r="AA29" s="27">
        <f t="shared" ref="AA29" si="1">Z29+Y29</f>
        <v>32824</v>
      </c>
      <c r="AB29" s="16"/>
    </row>
    <row r="30" spans="1:28" s="18" customFormat="1" ht="15" customHeight="1" x14ac:dyDescent="0.3">
      <c r="A30" s="6">
        <v>27</v>
      </c>
      <c r="B30" s="9" t="s">
        <v>64</v>
      </c>
      <c r="C30" s="7" t="s">
        <v>96</v>
      </c>
      <c r="D30" s="7" t="s">
        <v>19</v>
      </c>
      <c r="E30" s="7" t="s">
        <v>20</v>
      </c>
      <c r="F30" s="8">
        <v>6991444792</v>
      </c>
      <c r="G30" s="9" t="s">
        <v>97</v>
      </c>
      <c r="H30" s="10" t="s">
        <v>64</v>
      </c>
      <c r="I30" s="11" t="s">
        <v>65</v>
      </c>
      <c r="J30" s="11" t="s">
        <v>66</v>
      </c>
      <c r="K30" s="11" t="s">
        <v>20</v>
      </c>
      <c r="L30" s="11" t="s">
        <v>19</v>
      </c>
      <c r="M30" s="11" t="s">
        <v>20</v>
      </c>
      <c r="N30" s="11" t="s">
        <v>17</v>
      </c>
      <c r="O30" s="11" t="s">
        <v>85</v>
      </c>
      <c r="P30" s="11" t="s">
        <v>84</v>
      </c>
      <c r="Q30" s="12" t="s">
        <v>146</v>
      </c>
      <c r="R30" s="13" t="s">
        <v>93</v>
      </c>
      <c r="S30" s="11">
        <v>56118399</v>
      </c>
      <c r="T30" s="11" t="s">
        <v>25</v>
      </c>
      <c r="U30" s="14">
        <v>17</v>
      </c>
      <c r="V30" s="14"/>
      <c r="W30" s="12">
        <v>45292</v>
      </c>
      <c r="X30" s="12">
        <v>45657</v>
      </c>
      <c r="Y30" s="27">
        <v>27384</v>
      </c>
      <c r="Z30" s="27">
        <v>0</v>
      </c>
      <c r="AA30" s="27">
        <f t="shared" si="0"/>
        <v>27384</v>
      </c>
      <c r="AB30" s="16"/>
    </row>
    <row r="31" spans="1:28" ht="15.75" customHeight="1" x14ac:dyDescent="0.2">
      <c r="R31" s="18"/>
      <c r="Y31" s="28">
        <f>SUBTOTAL(9,Y4:Y30)</f>
        <v>842044</v>
      </c>
      <c r="Z31" s="28">
        <f>SUBTOTAL(9,Z4:Z30)</f>
        <v>0</v>
      </c>
      <c r="AA31" s="29">
        <f>SUBTOTAL(9,AA4:AA30)</f>
        <v>842044</v>
      </c>
    </row>
    <row r="36" spans="2:3" ht="20.399999999999999" x14ac:dyDescent="0.2">
      <c r="B36" s="30" t="s">
        <v>125</v>
      </c>
      <c r="C36" s="30" t="s">
        <v>149</v>
      </c>
    </row>
    <row r="37" spans="2:3" x14ac:dyDescent="0.2">
      <c r="B37" s="44"/>
      <c r="C37" s="45"/>
    </row>
    <row r="38" spans="2:3" x14ac:dyDescent="0.2">
      <c r="B38" s="31" t="s">
        <v>126</v>
      </c>
      <c r="C38" s="31" t="s">
        <v>127</v>
      </c>
    </row>
    <row r="39" spans="2:3" x14ac:dyDescent="0.2">
      <c r="B39" s="32" t="s">
        <v>150</v>
      </c>
      <c r="C39" s="32"/>
    </row>
    <row r="40" spans="2:3" x14ac:dyDescent="0.2">
      <c r="B40" s="32" t="s">
        <v>25</v>
      </c>
      <c r="C40" s="33">
        <v>236925</v>
      </c>
    </row>
    <row r="41" spans="2:3" x14ac:dyDescent="0.2">
      <c r="B41" s="32" t="s">
        <v>33</v>
      </c>
      <c r="C41" s="33">
        <v>186973</v>
      </c>
    </row>
    <row r="42" spans="2:3" x14ac:dyDescent="0.2">
      <c r="B42" s="32" t="s">
        <v>133</v>
      </c>
      <c r="C42" s="33">
        <v>418146</v>
      </c>
    </row>
    <row r="43" spans="2:3" x14ac:dyDescent="0.2">
      <c r="B43" s="34" t="s">
        <v>151</v>
      </c>
      <c r="C43" s="35">
        <f>SUM(C40:C42)</f>
        <v>842044</v>
      </c>
    </row>
  </sheetData>
  <autoFilter ref="A3:AB30" xr:uid="{0978942D-4C53-4683-86CE-002448301C69}"/>
  <mergeCells count="18">
    <mergeCell ref="Y2:AA2"/>
    <mergeCell ref="A2:A3"/>
    <mergeCell ref="W2:X2"/>
    <mergeCell ref="R2:R3"/>
    <mergeCell ref="Q2:Q3"/>
    <mergeCell ref="P2:P3"/>
    <mergeCell ref="O2:O3"/>
    <mergeCell ref="N2:N3"/>
    <mergeCell ref="B2:E2"/>
    <mergeCell ref="G2:G3"/>
    <mergeCell ref="V2:V3"/>
    <mergeCell ref="U2:U3"/>
    <mergeCell ref="T2:T3"/>
    <mergeCell ref="S2:S3"/>
    <mergeCell ref="F2:F3"/>
    <mergeCell ref="H2:H3"/>
    <mergeCell ref="I2:M2"/>
    <mergeCell ref="B37:C3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Enmedia Biuro</cp:lastModifiedBy>
  <dcterms:created xsi:type="dcterms:W3CDTF">2020-04-01T08:02:30Z</dcterms:created>
  <dcterms:modified xsi:type="dcterms:W3CDTF">2023-07-11T07:04:17Z</dcterms:modified>
</cp:coreProperties>
</file>