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477.2023 SWFiiS Sprzątanie 12 m-cy\"/>
    </mc:Choice>
  </mc:AlternateContent>
  <xr:revisionPtr revIDLastSave="0" documentId="13_ncr:1_{5C0673DB-67CF-4AD3-8C4C-50E051E0BEC0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U13 sprzatanie Tab 1 i Tab 2 " sheetId="3" r:id="rId1"/>
    <sheet name="Arkusz1" sheetId="4" r:id="rId2"/>
  </sheets>
  <definedNames>
    <definedName name="_xlnm.Print_Area" localSheetId="0">'U13 sprzatanie Tab 1 i Tab 2 '!$B$1:$K$31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3" l="1"/>
  <c r="F22" i="3"/>
  <c r="F23" i="3" s="1"/>
  <c r="F31" i="3" l="1"/>
  <c r="F14" i="3" l="1"/>
</calcChain>
</file>

<file path=xl/sharedStrings.xml><?xml version="1.0" encoding="utf-8"?>
<sst xmlns="http://schemas.openxmlformats.org/spreadsheetml/2006/main" count="137" uniqueCount="97">
  <si>
    <t>Hala/Sala</t>
  </si>
  <si>
    <t>Hala B</t>
  </si>
  <si>
    <t>Siłownia D</t>
  </si>
  <si>
    <t>Sala F</t>
  </si>
  <si>
    <t>Sala E</t>
  </si>
  <si>
    <t>Siłownia C</t>
  </si>
  <si>
    <t>Nazwa</t>
  </si>
  <si>
    <t>Poziom</t>
  </si>
  <si>
    <t>1 Piętro</t>
  </si>
  <si>
    <t>2 Piętro</t>
  </si>
  <si>
    <t>3 Piętro</t>
  </si>
  <si>
    <t>Garaż</t>
  </si>
  <si>
    <t>Parking</t>
  </si>
  <si>
    <t>Hala A</t>
  </si>
  <si>
    <t>Metraż</t>
  </si>
  <si>
    <t>na każdym pietrze</t>
  </si>
  <si>
    <t>Komunikacja</t>
  </si>
  <si>
    <t>Klatki schodowe</t>
  </si>
  <si>
    <t>Sauna</t>
  </si>
  <si>
    <t>S</t>
  </si>
  <si>
    <t>Suma</t>
  </si>
  <si>
    <t>nocne sprzątanie maszynowe</t>
  </si>
  <si>
    <t>parkiet</t>
  </si>
  <si>
    <t>serwis dzienny</t>
  </si>
  <si>
    <t>gdy się zapelnią</t>
  </si>
  <si>
    <t>1x dziennie maszynowe/ zamiatanie na bieżaco</t>
  </si>
  <si>
    <t>wycieranie na bieżaco/strefa mokra</t>
  </si>
  <si>
    <t>2.</t>
  </si>
  <si>
    <t>3.</t>
  </si>
  <si>
    <t>Dozownik mydła w płynie podblatowy, pojemność 1000 ml</t>
  </si>
  <si>
    <t>4.</t>
  </si>
  <si>
    <t>5.</t>
  </si>
  <si>
    <t>Kosz na śmieci Kosz na odpady poj. 50 litrów Tork (kod produktu 563000/563008)</t>
  </si>
  <si>
    <t>6.</t>
  </si>
  <si>
    <t>8.</t>
  </si>
  <si>
    <t>7.</t>
  </si>
  <si>
    <t>kostka</t>
  </si>
  <si>
    <t>Dozownik do reczników do rak Singlefold (kod produktu 553008) 1 sztuka</t>
  </si>
  <si>
    <t>1x dziennie przemywanie</t>
  </si>
  <si>
    <t>płytki/drewno</t>
  </si>
  <si>
    <t>Prace porządkowe/czestotliwosć</t>
  </si>
  <si>
    <t>1 piętro</t>
  </si>
  <si>
    <t>Pomieszczenia biurowe</t>
  </si>
  <si>
    <t>3 piętro</t>
  </si>
  <si>
    <t>SQ (4x60)</t>
  </si>
  <si>
    <t>2 piętro</t>
  </si>
  <si>
    <t>S3,S4,S5,S6.</t>
  </si>
  <si>
    <t>Szatnia odzieży wierzchniej</t>
  </si>
  <si>
    <t>Squash</t>
  </si>
  <si>
    <t>1x w tygodniu</t>
  </si>
  <si>
    <t xml:space="preserve">1-7,11-17, </t>
  </si>
  <si>
    <t>S1,S2,S,</t>
  </si>
  <si>
    <t>Wejście główne</t>
  </si>
  <si>
    <t>codziennie przecieranie drzw</t>
  </si>
  <si>
    <t>L.p</t>
  </si>
  <si>
    <t>szt.</t>
  </si>
  <si>
    <t>Nazwa/ model</t>
  </si>
  <si>
    <t>-1</t>
  </si>
  <si>
    <t>1x w miesiącu</t>
  </si>
  <si>
    <t>parkiet Junckers z drewna</t>
  </si>
  <si>
    <t>Sala G</t>
  </si>
  <si>
    <t>Omnisports Vinyl</t>
  </si>
  <si>
    <t>wykładzina dywanowa Desso</t>
  </si>
  <si>
    <t>Salka konferencyjna</t>
  </si>
  <si>
    <t>ściany-Protect Wall, podłogi Acczent Platinium 100, glazura</t>
  </si>
  <si>
    <t>podłogi Acczent Platinium 100</t>
  </si>
  <si>
    <t>Korytarze na obiekcie</t>
  </si>
  <si>
    <t>Klatki mała i duża</t>
  </si>
  <si>
    <t>glazura</t>
  </si>
  <si>
    <t>kostka brukowa</t>
  </si>
  <si>
    <t>Zewnętrzne miejsca parkingowe</t>
  </si>
  <si>
    <t>siedzenia 620 sztuk</t>
  </si>
  <si>
    <t xml:space="preserve">rodzaj powierzchni </t>
  </si>
  <si>
    <t>Dozownik do mydła w pianie lub płynie Tork (kod produktu 561500/561508) poj 500 ml</t>
  </si>
  <si>
    <t>Dozownik do ręczników w roli centralnie dozowanych w listkach Tork Reflex (kod produktu 473190)</t>
  </si>
  <si>
    <t>Kosz na śmieci naścienny, pojemność 5 L Tork(kod produktu 564000/564008)</t>
  </si>
  <si>
    <t>Pomieszczenie</t>
  </si>
  <si>
    <t xml:space="preserve"> Tab. 1.  Wykaz pomieszczeń z rozróżnieniem nawierzchni wraz z ich metrażem, częstotliwością sprzątania</t>
  </si>
  <si>
    <t>Tab. 2.   Zestawienie ilościowe atrybutów sanitarno-łazienkowych na obiekcie U-13</t>
  </si>
  <si>
    <t>301-321 (19 pokoi)</t>
  </si>
  <si>
    <t>6 zestawów x 5 sztuk x 60litrów</t>
  </si>
  <si>
    <t>papier/plastik i metale/szkło/pozostałe/bio</t>
  </si>
  <si>
    <t>beton</t>
  </si>
  <si>
    <t>0 parter</t>
  </si>
  <si>
    <t>Widownia</t>
  </si>
  <si>
    <t>Kosze publiczne/segregowalne</t>
  </si>
  <si>
    <t>*Podajnik (pojemnik) na papier toaletowy, Dozownik w listkach Tork SmartOne kolor biały ABS (kod produktu 680000)</t>
  </si>
  <si>
    <t xml:space="preserve">Stojak podłogowy na czyściwa do siłowni i sal </t>
  </si>
  <si>
    <t>*wyposażenie sanitarne: po 37 kompletów na obiekcie</t>
  </si>
  <si>
    <t>Toalety ogólnodostępne</t>
  </si>
  <si>
    <t>Szatnie (14sztuk) wraz z prysznicami i WC i ogólnodostępne WC</t>
  </si>
  <si>
    <t>Szatnie (5sztuk) wraz z prysznicami i WC i i ogólnodostępne WC</t>
  </si>
  <si>
    <t>Szatnie (8sztuk) wraz z prysznicami i WC i i ogólnodostępne WC</t>
  </si>
  <si>
    <t>Kuchnia</t>
  </si>
  <si>
    <t>płytki/wykładzina</t>
  </si>
  <si>
    <t>302,320,323</t>
  </si>
  <si>
    <t>Załącznik nr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</si>
</sst>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0" fontId="2" fillId="0" borderId="4" xfId="0" applyFont="1" applyBorder="1"/>
    <xf numFmtId="0" fontId="2" fillId="0" borderId="5" xfId="0" applyFont="1" applyBorder="1"/>
    <xf numFmtId="0" fontId="2" fillId="0" borderId="0" xfId="0" applyFont="1"/>
    <xf numFmtId="49" fontId="2" fillId="0" borderId="0" xfId="0" applyNumberFormat="1" applyFont="1" applyAlignment="1">
      <alignment wrapText="1"/>
    </xf>
    <xf numFmtId="3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0" xfId="0" applyFont="1" applyAlignment="1">
      <alignment wrapText="1"/>
    </xf>
    <xf numFmtId="49" fontId="2" fillId="2" borderId="10" xfId="0" applyNumberFormat="1" applyFont="1" applyFill="1" applyBorder="1" applyAlignment="1">
      <alignment wrapText="1"/>
    </xf>
    <xf numFmtId="0" fontId="2" fillId="2" borderId="11" xfId="0" applyFont="1" applyFill="1" applyBorder="1"/>
    <xf numFmtId="3" fontId="2" fillId="2" borderId="11" xfId="0" applyNumberFormat="1" applyFont="1" applyFill="1" applyBorder="1" applyAlignment="1">
      <alignment horizontal="right"/>
    </xf>
    <xf numFmtId="49" fontId="2" fillId="2" borderId="12" xfId="0" applyNumberFormat="1" applyFont="1" applyFill="1" applyBorder="1" applyAlignment="1">
      <alignment shrinkToFit="1"/>
    </xf>
    <xf numFmtId="49" fontId="2" fillId="0" borderId="10" xfId="0" applyNumberFormat="1" applyFont="1" applyBorder="1" applyAlignment="1">
      <alignment wrapText="1"/>
    </xf>
    <xf numFmtId="0" fontId="2" fillId="0" borderId="11" xfId="0" applyFont="1" applyBorder="1"/>
    <xf numFmtId="0" fontId="2" fillId="0" borderId="11" xfId="0" quotePrefix="1" applyFont="1" applyBorder="1"/>
    <xf numFmtId="3" fontId="2" fillId="0" borderId="11" xfId="0" applyNumberFormat="1" applyFont="1" applyBorder="1" applyAlignment="1">
      <alignment horizontal="right"/>
    </xf>
    <xf numFmtId="49" fontId="2" fillId="0" borderId="12" xfId="0" applyNumberFormat="1" applyFont="1" applyBorder="1" applyAlignment="1">
      <alignment shrinkToFit="1"/>
    </xf>
    <xf numFmtId="49" fontId="2" fillId="0" borderId="10" xfId="0" applyNumberFormat="1" applyFont="1" applyFill="1" applyBorder="1" applyAlignment="1">
      <alignment wrapText="1"/>
    </xf>
    <xf numFmtId="0" fontId="2" fillId="0" borderId="11" xfId="0" applyFont="1" applyFill="1" applyBorder="1"/>
    <xf numFmtId="0" fontId="3" fillId="0" borderId="11" xfId="0" applyFont="1" applyBorder="1"/>
    <xf numFmtId="3" fontId="3" fillId="0" borderId="11" xfId="0" applyNumberFormat="1" applyFont="1" applyBorder="1" applyAlignment="1">
      <alignment horizontal="right"/>
    </xf>
    <xf numFmtId="0" fontId="2" fillId="0" borderId="11" xfId="0" applyFont="1" applyBorder="1" applyAlignment="1">
      <alignment wrapText="1"/>
    </xf>
    <xf numFmtId="3" fontId="2" fillId="0" borderId="11" xfId="0" applyNumberFormat="1" applyFont="1" applyBorder="1" applyAlignment="1">
      <alignment horizontal="right" wrapText="1"/>
    </xf>
    <xf numFmtId="49" fontId="2" fillId="0" borderId="12" xfId="0" applyNumberFormat="1" applyFont="1" applyBorder="1" applyAlignment="1">
      <alignment wrapText="1" shrinkToFit="1"/>
    </xf>
    <xf numFmtId="0" fontId="2" fillId="0" borderId="11" xfId="0" applyFont="1" applyFill="1" applyBorder="1" applyAlignment="1">
      <alignment wrapText="1"/>
    </xf>
    <xf numFmtId="49" fontId="2" fillId="0" borderId="12" xfId="0" applyNumberFormat="1" applyFont="1" applyFill="1" applyBorder="1" applyAlignment="1">
      <alignment wrapText="1" shrinkToFit="1"/>
    </xf>
    <xf numFmtId="0" fontId="2" fillId="0" borderId="11" xfId="0" quotePrefix="1" applyFont="1" applyBorder="1" applyAlignment="1">
      <alignment wrapText="1"/>
    </xf>
    <xf numFmtId="49" fontId="2" fillId="0" borderId="10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wrapText="1"/>
    </xf>
    <xf numFmtId="49" fontId="2" fillId="0" borderId="13" xfId="0" applyNumberFormat="1" applyFont="1" applyBorder="1" applyAlignment="1">
      <alignment wrapText="1"/>
    </xf>
    <xf numFmtId="0" fontId="2" fillId="0" borderId="14" xfId="0" applyFont="1" applyBorder="1"/>
    <xf numFmtId="0" fontId="3" fillId="0" borderId="14" xfId="0" applyFont="1" applyBorder="1"/>
    <xf numFmtId="3" fontId="3" fillId="0" borderId="14" xfId="0" applyNumberFormat="1" applyFont="1" applyBorder="1" applyAlignment="1">
      <alignment horizontal="right"/>
    </xf>
    <xf numFmtId="49" fontId="2" fillId="0" borderId="15" xfId="0" applyNumberFormat="1" applyFont="1" applyBorder="1" applyAlignment="1">
      <alignment shrinkToFit="1"/>
    </xf>
    <xf numFmtId="0" fontId="2" fillId="0" borderId="11" xfId="0" applyFont="1" applyBorder="1" applyAlignment="1">
      <alignment horizontal="left" wrapText="1"/>
    </xf>
    <xf numFmtId="0" fontId="3" fillId="2" borderId="16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0" fontId="3" fillId="2" borderId="18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left" wrapText="1"/>
    </xf>
    <xf numFmtId="49" fontId="3" fillId="2" borderId="8" xfId="0" applyNumberFormat="1" applyFont="1" applyFill="1" applyBorder="1" applyAlignment="1">
      <alignment horizontal="left" wrapText="1"/>
    </xf>
    <xf numFmtId="49" fontId="3" fillId="2" borderId="9" xfId="0" applyNumberFormat="1" applyFont="1" applyFill="1" applyBorder="1" applyAlignment="1">
      <alignment horizontal="left" wrapText="1"/>
    </xf>
  </cellXfs>
  <cellStyles count="2">
    <cellStyle name="Normalny" xfId="0" builtinId="0"/>
    <cellStyle name="Normalny 2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K31"/>
  <sheetViews>
    <sheetView tabSelected="1" zoomScale="85" zoomScaleNormal="85" workbookViewId="0">
      <selection activeCell="G18" sqref="G18"/>
    </sheetView>
  </sheetViews>
  <sheetFormatPr defaultRowHeight="10.5" x14ac:dyDescent="0.15"/>
  <cols>
    <col min="1" max="1" width="7.140625" style="7" customWidth="1"/>
    <col min="2" max="2" width="21.42578125" style="8" customWidth="1"/>
    <col min="3" max="3" width="19" style="7" customWidth="1"/>
    <col min="4" max="4" width="10.7109375" style="7" customWidth="1"/>
    <col min="5" max="5" width="29.7109375" style="7" customWidth="1"/>
    <col min="6" max="6" width="7" style="9" customWidth="1"/>
    <col min="7" max="7" width="29.7109375" style="10" customWidth="1"/>
    <col min="8" max="8" width="9.140625" style="7"/>
    <col min="9" max="9" width="2.85546875" style="7" customWidth="1"/>
    <col min="10" max="10" width="4.5703125" style="7" customWidth="1"/>
    <col min="11" max="11" width="65" style="14" customWidth="1"/>
    <col min="12" max="16384" width="9.140625" style="7"/>
  </cols>
  <sheetData>
    <row r="1" spans="2:11" x14ac:dyDescent="0.15">
      <c r="B1" s="8" t="s">
        <v>96</v>
      </c>
    </row>
    <row r="3" spans="2:11" ht="14.25" customHeight="1" x14ac:dyDescent="0.15">
      <c r="B3" s="50" t="s">
        <v>77</v>
      </c>
      <c r="C3" s="51"/>
      <c r="D3" s="51"/>
      <c r="E3" s="51"/>
      <c r="F3" s="51"/>
      <c r="G3" s="52"/>
      <c r="I3" s="43" t="s">
        <v>78</v>
      </c>
      <c r="J3" s="44"/>
      <c r="K3" s="45"/>
    </row>
    <row r="4" spans="2:11" x14ac:dyDescent="0.15">
      <c r="B4" s="15" t="s">
        <v>76</v>
      </c>
      <c r="C4" s="16" t="s">
        <v>6</v>
      </c>
      <c r="D4" s="16" t="s">
        <v>7</v>
      </c>
      <c r="E4" s="16" t="s">
        <v>72</v>
      </c>
      <c r="F4" s="17" t="s">
        <v>14</v>
      </c>
      <c r="G4" s="18" t="s">
        <v>40</v>
      </c>
      <c r="I4" s="1" t="s">
        <v>54</v>
      </c>
      <c r="J4" s="2" t="s">
        <v>55</v>
      </c>
      <c r="K4" s="11" t="s">
        <v>56</v>
      </c>
    </row>
    <row r="5" spans="2:11" ht="24.75" customHeight="1" x14ac:dyDescent="0.15">
      <c r="B5" s="19" t="s">
        <v>11</v>
      </c>
      <c r="C5" s="20" t="s">
        <v>12</v>
      </c>
      <c r="D5" s="21" t="s">
        <v>57</v>
      </c>
      <c r="E5" s="20" t="s">
        <v>82</v>
      </c>
      <c r="F5" s="22">
        <v>3670</v>
      </c>
      <c r="G5" s="23" t="s">
        <v>58</v>
      </c>
      <c r="I5" s="3">
        <v>1</v>
      </c>
      <c r="J5" s="4">
        <v>37</v>
      </c>
      <c r="K5" s="12" t="s">
        <v>86</v>
      </c>
    </row>
    <row r="6" spans="2:11" ht="22.5" customHeight="1" x14ac:dyDescent="0.15">
      <c r="B6" s="24" t="s">
        <v>70</v>
      </c>
      <c r="C6" s="20" t="s">
        <v>36</v>
      </c>
      <c r="D6" s="21" t="s">
        <v>83</v>
      </c>
      <c r="E6" s="20" t="s">
        <v>69</v>
      </c>
      <c r="F6" s="22">
        <v>3500</v>
      </c>
      <c r="G6" s="23" t="s">
        <v>58</v>
      </c>
      <c r="I6" s="1" t="s">
        <v>27</v>
      </c>
      <c r="J6" s="2">
        <v>29</v>
      </c>
      <c r="K6" s="12" t="s">
        <v>73</v>
      </c>
    </row>
    <row r="7" spans="2:11" ht="21" x14ac:dyDescent="0.15">
      <c r="B7" s="24" t="s">
        <v>47</v>
      </c>
      <c r="C7" s="20"/>
      <c r="D7" s="21" t="s">
        <v>83</v>
      </c>
      <c r="E7" s="25"/>
      <c r="F7" s="22">
        <v>58</v>
      </c>
      <c r="G7" s="23" t="s">
        <v>49</v>
      </c>
      <c r="I7" s="1" t="s">
        <v>28</v>
      </c>
      <c r="J7" s="2">
        <v>10</v>
      </c>
      <c r="K7" s="12" t="s">
        <v>29</v>
      </c>
    </row>
    <row r="8" spans="2:11" ht="21" x14ac:dyDescent="0.15">
      <c r="B8" s="19" t="s">
        <v>84</v>
      </c>
      <c r="C8" s="20"/>
      <c r="D8" s="20" t="s">
        <v>41</v>
      </c>
      <c r="E8" s="20" t="s">
        <v>71</v>
      </c>
      <c r="F8" s="22">
        <v>380</v>
      </c>
      <c r="G8" s="23" t="s">
        <v>49</v>
      </c>
      <c r="I8" s="1" t="s">
        <v>30</v>
      </c>
      <c r="J8" s="2">
        <v>22</v>
      </c>
      <c r="K8" s="12" t="s">
        <v>74</v>
      </c>
    </row>
    <row r="9" spans="2:11" ht="21" x14ac:dyDescent="0.15">
      <c r="B9" s="19" t="s">
        <v>0</v>
      </c>
      <c r="C9" s="20" t="s">
        <v>4</v>
      </c>
      <c r="D9" s="20" t="s">
        <v>9</v>
      </c>
      <c r="E9" s="25" t="s">
        <v>59</v>
      </c>
      <c r="F9" s="22">
        <v>197.78</v>
      </c>
      <c r="G9" s="23" t="s">
        <v>49</v>
      </c>
      <c r="I9" s="1" t="s">
        <v>31</v>
      </c>
      <c r="J9" s="2">
        <v>21</v>
      </c>
      <c r="K9" s="12" t="s">
        <v>32</v>
      </c>
    </row>
    <row r="10" spans="2:11" ht="21" x14ac:dyDescent="0.15">
      <c r="B10" s="19" t="s">
        <v>0</v>
      </c>
      <c r="C10" s="20" t="s">
        <v>3</v>
      </c>
      <c r="D10" s="20" t="s">
        <v>9</v>
      </c>
      <c r="E10" s="25" t="s">
        <v>59</v>
      </c>
      <c r="F10" s="22">
        <v>195.43</v>
      </c>
      <c r="G10" s="23" t="s">
        <v>49</v>
      </c>
      <c r="I10" s="1" t="s">
        <v>33</v>
      </c>
      <c r="J10" s="2">
        <v>23</v>
      </c>
      <c r="K10" s="12" t="s">
        <v>75</v>
      </c>
    </row>
    <row r="11" spans="2:11" x14ac:dyDescent="0.15">
      <c r="B11" s="24" t="s">
        <v>48</v>
      </c>
      <c r="C11" s="25" t="s">
        <v>44</v>
      </c>
      <c r="D11" s="20" t="s">
        <v>9</v>
      </c>
      <c r="E11" s="25" t="s">
        <v>22</v>
      </c>
      <c r="F11" s="22">
        <v>240</v>
      </c>
      <c r="G11" s="23" t="s">
        <v>49</v>
      </c>
      <c r="I11" s="1" t="s">
        <v>35</v>
      </c>
      <c r="J11" s="2">
        <v>1</v>
      </c>
      <c r="K11" s="12" t="s">
        <v>37</v>
      </c>
    </row>
    <row r="12" spans="2:11" x14ac:dyDescent="0.15">
      <c r="B12" s="24" t="s">
        <v>42</v>
      </c>
      <c r="C12" s="25" t="s">
        <v>79</v>
      </c>
      <c r="D12" s="25" t="s">
        <v>43</v>
      </c>
      <c r="E12" s="25" t="s">
        <v>62</v>
      </c>
      <c r="F12" s="22">
        <v>350</v>
      </c>
      <c r="G12" s="23" t="s">
        <v>49</v>
      </c>
      <c r="I12" s="5" t="s">
        <v>34</v>
      </c>
      <c r="J12" s="6">
        <v>4</v>
      </c>
      <c r="K12" s="13" t="s">
        <v>87</v>
      </c>
    </row>
    <row r="13" spans="2:11" x14ac:dyDescent="0.15">
      <c r="B13" s="19" t="s">
        <v>63</v>
      </c>
      <c r="C13" s="20"/>
      <c r="D13" s="20" t="s">
        <v>10</v>
      </c>
      <c r="E13" s="25" t="s">
        <v>62</v>
      </c>
      <c r="F13" s="22">
        <v>63.58</v>
      </c>
      <c r="G13" s="23" t="s">
        <v>49</v>
      </c>
      <c r="K13" s="7"/>
    </row>
    <row r="14" spans="2:11" x14ac:dyDescent="0.15">
      <c r="B14" s="19"/>
      <c r="C14" s="20"/>
      <c r="D14" s="20"/>
      <c r="E14" s="26" t="s">
        <v>20</v>
      </c>
      <c r="F14" s="27">
        <f>SUM(F5:F13)</f>
        <v>8654.7899999999991</v>
      </c>
      <c r="G14" s="23"/>
      <c r="K14" s="7"/>
    </row>
    <row r="15" spans="2:11" x14ac:dyDescent="0.15">
      <c r="B15" s="47"/>
      <c r="C15" s="48"/>
      <c r="D15" s="48"/>
      <c r="E15" s="48"/>
      <c r="F15" s="48"/>
      <c r="G15" s="49"/>
    </row>
    <row r="16" spans="2:11" ht="21" customHeight="1" x14ac:dyDescent="0.15">
      <c r="B16" s="19" t="s">
        <v>0</v>
      </c>
      <c r="C16" s="28" t="s">
        <v>13</v>
      </c>
      <c r="D16" s="21" t="s">
        <v>83</v>
      </c>
      <c r="E16" s="31" t="s">
        <v>59</v>
      </c>
      <c r="F16" s="29">
        <v>2014.04</v>
      </c>
      <c r="G16" s="32" t="s">
        <v>21</v>
      </c>
    </row>
    <row r="17" spans="2:7" ht="21" customHeight="1" x14ac:dyDescent="0.15">
      <c r="B17" s="19" t="s">
        <v>0</v>
      </c>
      <c r="C17" s="28" t="s">
        <v>1</v>
      </c>
      <c r="D17" s="33" t="s">
        <v>57</v>
      </c>
      <c r="E17" s="31" t="s">
        <v>61</v>
      </c>
      <c r="F17" s="29">
        <v>1771.06</v>
      </c>
      <c r="G17" s="32" t="s">
        <v>21</v>
      </c>
    </row>
    <row r="18" spans="2:7" ht="21" customHeight="1" x14ac:dyDescent="0.15">
      <c r="B18" s="19" t="s">
        <v>0</v>
      </c>
      <c r="C18" s="28" t="s">
        <v>5</v>
      </c>
      <c r="D18" s="28" t="s">
        <v>8</v>
      </c>
      <c r="E18" s="31" t="s">
        <v>61</v>
      </c>
      <c r="F18" s="29">
        <v>336.25</v>
      </c>
      <c r="G18" s="32" t="s">
        <v>23</v>
      </c>
    </row>
    <row r="19" spans="2:7" ht="21" customHeight="1" x14ac:dyDescent="0.15">
      <c r="B19" s="19" t="s">
        <v>0</v>
      </c>
      <c r="C19" s="28" t="s">
        <v>2</v>
      </c>
      <c r="D19" s="28" t="s">
        <v>8</v>
      </c>
      <c r="E19" s="31" t="s">
        <v>61</v>
      </c>
      <c r="F19" s="29">
        <v>162.25</v>
      </c>
      <c r="G19" s="32" t="s">
        <v>23</v>
      </c>
    </row>
    <row r="20" spans="2:7" ht="21" customHeight="1" x14ac:dyDescent="0.15">
      <c r="B20" s="19" t="s">
        <v>18</v>
      </c>
      <c r="C20" s="28" t="s">
        <v>19</v>
      </c>
      <c r="D20" s="28" t="s">
        <v>8</v>
      </c>
      <c r="E20" s="31" t="s">
        <v>39</v>
      </c>
      <c r="F20" s="29">
        <v>70</v>
      </c>
      <c r="G20" s="30" t="s">
        <v>26</v>
      </c>
    </row>
    <row r="21" spans="2:7" ht="21" customHeight="1" x14ac:dyDescent="0.15">
      <c r="B21" s="19" t="s">
        <v>0</v>
      </c>
      <c r="C21" s="28" t="s">
        <v>60</v>
      </c>
      <c r="D21" s="28" t="s">
        <v>9</v>
      </c>
      <c r="E21" s="31" t="s">
        <v>59</v>
      </c>
      <c r="F21" s="29">
        <v>100</v>
      </c>
      <c r="G21" s="32" t="s">
        <v>23</v>
      </c>
    </row>
    <row r="22" spans="2:7" ht="33" customHeight="1" x14ac:dyDescent="0.15">
      <c r="B22" s="19" t="s">
        <v>90</v>
      </c>
      <c r="C22" s="28" t="s">
        <v>50</v>
      </c>
      <c r="D22" s="21" t="s">
        <v>83</v>
      </c>
      <c r="E22" s="31" t="s">
        <v>64</v>
      </c>
      <c r="F22" s="29">
        <f>440+10</f>
        <v>450</v>
      </c>
      <c r="G22" s="30" t="s">
        <v>26</v>
      </c>
    </row>
    <row r="23" spans="2:7" ht="33" customHeight="1" x14ac:dyDescent="0.15">
      <c r="B23" s="19" t="s">
        <v>91</v>
      </c>
      <c r="C23" s="28" t="s">
        <v>51</v>
      </c>
      <c r="D23" s="28" t="s">
        <v>8</v>
      </c>
      <c r="E23" s="31" t="s">
        <v>64</v>
      </c>
      <c r="F23" s="29">
        <f>670-F22+70</f>
        <v>290</v>
      </c>
      <c r="G23" s="30" t="s">
        <v>88</v>
      </c>
    </row>
    <row r="24" spans="2:7" ht="33" customHeight="1" x14ac:dyDescent="0.15">
      <c r="B24" s="19" t="s">
        <v>92</v>
      </c>
      <c r="C24" s="28" t="s">
        <v>46</v>
      </c>
      <c r="D24" s="28" t="s">
        <v>45</v>
      </c>
      <c r="E24" s="31" t="s">
        <v>64</v>
      </c>
      <c r="F24" s="29">
        <f>200+6</f>
        <v>206</v>
      </c>
      <c r="G24" s="30"/>
    </row>
    <row r="25" spans="2:7" ht="21.75" customHeight="1" x14ac:dyDescent="0.15">
      <c r="B25" s="19" t="s">
        <v>89</v>
      </c>
      <c r="C25" s="28"/>
      <c r="D25" s="20" t="s">
        <v>10</v>
      </c>
      <c r="E25" s="31"/>
      <c r="F25" s="29">
        <v>40</v>
      </c>
      <c r="G25" s="30"/>
    </row>
    <row r="26" spans="2:7" ht="21.75" customHeight="1" x14ac:dyDescent="0.15">
      <c r="B26" s="19" t="s">
        <v>93</v>
      </c>
      <c r="C26" s="28" t="s">
        <v>95</v>
      </c>
      <c r="D26" s="20" t="s">
        <v>10</v>
      </c>
      <c r="E26" s="31" t="s">
        <v>94</v>
      </c>
      <c r="F26" s="29">
        <v>50</v>
      </c>
      <c r="G26" s="30" t="s">
        <v>38</v>
      </c>
    </row>
    <row r="27" spans="2:7" ht="27.75" customHeight="1" x14ac:dyDescent="0.15">
      <c r="B27" s="19" t="s">
        <v>85</v>
      </c>
      <c r="C27" s="28" t="s">
        <v>80</v>
      </c>
      <c r="D27" s="28" t="s">
        <v>15</v>
      </c>
      <c r="E27" s="28" t="s">
        <v>81</v>
      </c>
      <c r="F27" s="29"/>
      <c r="G27" s="30" t="s">
        <v>24</v>
      </c>
    </row>
    <row r="28" spans="2:7" ht="27.75" customHeight="1" x14ac:dyDescent="0.15">
      <c r="B28" s="34" t="s">
        <v>66</v>
      </c>
      <c r="C28" s="35" t="s">
        <v>16</v>
      </c>
      <c r="D28" s="28" t="s">
        <v>15</v>
      </c>
      <c r="E28" s="42" t="s">
        <v>65</v>
      </c>
      <c r="F28" s="29">
        <v>1400</v>
      </c>
      <c r="G28" s="30" t="s">
        <v>25</v>
      </c>
    </row>
    <row r="29" spans="2:7" ht="17.25" customHeight="1" x14ac:dyDescent="0.15">
      <c r="B29" s="34" t="s">
        <v>67</v>
      </c>
      <c r="C29" s="36" t="s">
        <v>17</v>
      </c>
      <c r="D29" s="28"/>
      <c r="E29" s="46" t="s">
        <v>68</v>
      </c>
      <c r="F29" s="29">
        <v>540</v>
      </c>
      <c r="G29" s="30" t="s">
        <v>38</v>
      </c>
    </row>
    <row r="30" spans="2:7" ht="18.75" customHeight="1" x14ac:dyDescent="0.15">
      <c r="B30" s="24" t="s">
        <v>52</v>
      </c>
      <c r="C30" s="28"/>
      <c r="D30" s="28"/>
      <c r="E30" s="28"/>
      <c r="F30" s="29"/>
      <c r="G30" s="30" t="s">
        <v>53</v>
      </c>
    </row>
    <row r="31" spans="2:7" x14ac:dyDescent="0.15">
      <c r="B31" s="37"/>
      <c r="C31" s="38"/>
      <c r="D31" s="38"/>
      <c r="E31" s="39" t="s">
        <v>20</v>
      </c>
      <c r="F31" s="40">
        <f>SUM(F16:F30)</f>
        <v>7429.6</v>
      </c>
      <c r="G31" s="41"/>
    </row>
  </sheetData>
  <mergeCells count="2">
    <mergeCell ref="B15:G15"/>
    <mergeCell ref="B3:G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U13 sprzatanie Tab 1 i Tab 2 </vt:lpstr>
      <vt:lpstr>Arkusz1</vt:lpstr>
      <vt:lpstr>'U13 sprzatanie Tab 1 i Tab 2 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Małgorzata Waligórska</cp:lastModifiedBy>
  <cp:lastPrinted>2023-08-18T12:07:02Z</cp:lastPrinted>
  <dcterms:created xsi:type="dcterms:W3CDTF">2023-05-09T15:10:49Z</dcterms:created>
  <dcterms:modified xsi:type="dcterms:W3CDTF">2023-08-18T12:07:15Z</dcterms:modified>
</cp:coreProperties>
</file>