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hmura\udostepnione\ROK_2023\83_434_2023_drobne prace elektryczne\"/>
    </mc:Choice>
  </mc:AlternateContent>
  <bookViews>
    <workbookView xWindow="0" yWindow="0" windowWidth="14295" windowHeight="13845"/>
  </bookViews>
  <sheets>
    <sheet name="Arkusz1" sheetId="1" r:id="rId1"/>
  </sheets>
  <definedNames>
    <definedName name="_xlnm.Print_Area" localSheetId="0">Arkusz1!$B$1:$J$74</definedName>
    <definedName name="Print_Area" localSheetId="0">Arkusz1!$B$2:$J$74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J7" i="1" l="1"/>
  <c r="H7" i="1"/>
  <c r="J74" i="1" l="1"/>
  <c r="H73" i="1"/>
</calcChain>
</file>

<file path=xl/sharedStrings.xml><?xml version="1.0" encoding="utf-8"?>
<sst xmlns="http://schemas.openxmlformats.org/spreadsheetml/2006/main" count="209" uniqueCount="132">
  <si>
    <t>Lp</t>
  </si>
  <si>
    <t>Podstawa</t>
  </si>
  <si>
    <t>Opis robót</t>
  </si>
  <si>
    <t>Jm</t>
  </si>
  <si>
    <t>Ilość</t>
  </si>
  <si>
    <t>KNR 201/701/2</t>
  </si>
  <si>
    <t>m</t>
  </si>
  <si>
    <t>KNR 510/303/1</t>
  </si>
  <si>
    <t>KNR 510/103/4</t>
  </si>
  <si>
    <t>KNR 510/301/1</t>
  </si>
  <si>
    <t>Nasypanie warstwy piasku 0,1 m na dnie rowu kablowego, o szerokości do 0,4m</t>
  </si>
  <si>
    <t>KNNR 5/1207/09</t>
  </si>
  <si>
    <t>Wykucie bruzd dla rur RL 28 w cegle</t>
  </si>
  <si>
    <t>KNNR 5/1207/01</t>
  </si>
  <si>
    <t>Wykucie bruzd dla przewodów wtynkowych w cegle</t>
  </si>
  <si>
    <t>KNNR 5/1208/02</t>
  </si>
  <si>
    <t>KNNR 5/0205/01</t>
  </si>
  <si>
    <t>KNNR 5/0205/02</t>
  </si>
  <si>
    <t>KNR 508/207/2</t>
  </si>
  <si>
    <t>KNR 508/226/4</t>
  </si>
  <si>
    <t>szt.</t>
  </si>
  <si>
    <t>KNR 508/227/3</t>
  </si>
  <si>
    <t>KNR 508/402/1</t>
  </si>
  <si>
    <t>KNR 508/402/4</t>
  </si>
  <si>
    <t>KNR 508/302/2</t>
  </si>
  <si>
    <t>KNR 508/309/4</t>
  </si>
  <si>
    <t>KNR 508/309/6</t>
  </si>
  <si>
    <t>KNR 508/307/2</t>
  </si>
  <si>
    <t>KNR 508/309/8</t>
  </si>
  <si>
    <t>KNR 508/813/1</t>
  </si>
  <si>
    <t>KNR 403/1202/2</t>
  </si>
  <si>
    <t>Sprawdzenie i pomiar kompletnego obwodu elektrycznego niskiego napięcia, 3-fazowego</t>
  </si>
  <si>
    <t>pomiar</t>
  </si>
  <si>
    <t>KNR 403/1202/1</t>
  </si>
  <si>
    <t>Sprawdzenie i pomiar kompletnego obwodu elektrycznego niskiego napięcia, 1-fazowego</t>
  </si>
  <si>
    <t>KNR 508/601/2</t>
  </si>
  <si>
    <t>Montaż wsporników dla instalacji naprężanej na ścianach i dachach, wsporniki naciągowe z 1 złączką przelotową naprężającą, na ścianie z betonu</t>
  </si>
  <si>
    <t>KNR 508/606/1</t>
  </si>
  <si>
    <t>KNR 508/606/3</t>
  </si>
  <si>
    <t>KNR 508/607/4</t>
  </si>
  <si>
    <t>KNR 508/611/5</t>
  </si>
  <si>
    <t>KNR 508/619/6</t>
  </si>
  <si>
    <t>Montaż w instalacji uziemiającej lub odgromowej, złącze kontrolne, połączenie drut-płaskownik</t>
  </si>
  <si>
    <t>KNNR 5/1304/02</t>
  </si>
  <si>
    <t>Badania i pomiary instalacji uziemiającej</t>
  </si>
  <si>
    <t>KNNRW 9/1201/3</t>
  </si>
  <si>
    <t>Pomiar natężenia oświetlenia wnętrz, na wyznaczonych punktach pomiarowych płaszczyzny roboczej – każdy następny pomiar w pomieszczeniu</t>
  </si>
  <si>
    <t>punkt</t>
  </si>
  <si>
    <t>KNR-W 5-08
0901-02</t>
  </si>
  <si>
    <t>KNR-W 5-08
0902-02</t>
  </si>
  <si>
    <t xml:space="preserve">vat </t>
  </si>
  <si>
    <t>Montaż na gotowym podłożu puszek podtynkowych bakelitowych oraz szczękowych do przyborów natynkowo-wtynkowych, puszki bakelitowe Fi do 80mm, mocowanie: gips - cement, 3 wyloty, przekrój przewodu do 2,5mm2</t>
  </si>
  <si>
    <t>Montaż do gotowego podłoża gniazd wtyczkowych z podłączeniem, przewód do 2,5mm2 bryzgoszczelne3P+Z 16A, przykręcane, gniazdo 3f/16A/IP44</t>
  </si>
  <si>
    <t>Montaż przewodów odprowadzających instalacji odgromowej na budynkach, pręt do Fi10mm, podłoże z betonu, wykonanie ręczne</t>
  </si>
  <si>
    <t>Montaż uziomu powierzchniowego, głębokość wykopu do 0,8m, grunt kategorii III – Fe/Zn 30x4mm</t>
  </si>
  <si>
    <t>Montaż zwodów poziomych i pionowych naprężanych z pręta o średnicy do 10mm na uprzednio zainstalowanych wspornikach, zwody pionowe, ściana</t>
  </si>
  <si>
    <t>Montaż zwodów poziomych i pionowych naprężanych z pręta o średnicy do 10mm na uprzednio zainstalowanych wspornikach, zwody poziome, dach płaski</t>
  </si>
  <si>
    <t>Pomiar rezystancji izolacji instalacji elektrycznych - obwód 1-fazowy, każdy nastepny pomiar</t>
  </si>
  <si>
    <t>Podłączenie przewodów kabelkowych pod zaciski lub bolce, powłoka polwinitowa, przekrój żył do 2,5mm2</t>
  </si>
  <si>
    <t>Mocowanie aparatów na gotowym podłożu bez częściowego rozebrania i podłączenia, aparat do 5,0kg, ilość otworów mocujących do 4 - DPX 400</t>
  </si>
  <si>
    <t>Zaprawianie bruzd o szerokości do 50mm</t>
  </si>
  <si>
    <t>Układanie rur ochronnych z PCW w wykopie, rura Fi 75mm</t>
  </si>
  <si>
    <t>Ręczne kopanie rowów dla kabli, szerokość dna do 0,4m, kategoria gruntu III, głębokość rowu do 0,8m</t>
  </si>
  <si>
    <t>Przewody kabelkowe wciągane do rur, w powłoce poliwinitowej, YDY 3x2,5mm2</t>
  </si>
  <si>
    <t>RAZEM (netto)</t>
  </si>
  <si>
    <t>RAZEM (brutto)</t>
  </si>
  <si>
    <t>Układanie kabli wielożyłowych układanych ręcznie w rowach kablowych, kabel do 3,0kg/m, przykrycie kabla folią kalandrowaną z PCW uplastycznionego, kabel YKY 5x25mm2</t>
  </si>
  <si>
    <t>Mocowanie aparatów na gotowym podłożu bez częściowego rozebrania i podłączenia, aparat do 2,5kg, P 304 4P typ A</t>
  </si>
  <si>
    <t>Sprawdzenie samoczynnego wyłaczenia zasilania - pomiar impedancji petli zwarciowej - kazdy nastepny</t>
  </si>
  <si>
    <t xml:space="preserve">Gniazdo elektryczne pojedyncze z bolcem ochronnym 1P+N+PE, 10/16A, 230V, IP20, </t>
  </si>
  <si>
    <t>Gniazdo elektryczne pojedyncze z bolcem ochronnym 1P+N+PE, 10/16A, 230V, IP44,</t>
  </si>
  <si>
    <t xml:space="preserve">Montaż na gotowym podłożu łączników i przycisków instalacyjnych z podłączeniem, 1-biegunowy, </t>
  </si>
  <si>
    <t>KNR 510/103/5</t>
  </si>
  <si>
    <t>Układanie kabli wielożyłowych układanych ręcznie w rowach kablowych, kabel do 5,5kg/m, przykrycie kabla folią kalandrowaną z PCW uplastycznionego, kabel YKY 5x50mm2</t>
  </si>
  <si>
    <t>KNNR 5/206/7</t>
  </si>
  <si>
    <t>KNR 508/212/1</t>
  </si>
  <si>
    <t>KNR 508/212/2</t>
  </si>
  <si>
    <t>Montaż listew ściennych z PVC na ścianach i sufitach, mocowanie do kołków rozporowych na beton listwa LN 60.40</t>
  </si>
  <si>
    <t>KNNR 5/1209/12(4)</t>
  </si>
  <si>
    <t>Przebijanie otworów w ścianach lub stropach, w betonie, długość przebicia do 40 cm, Fi 80 mm</t>
  </si>
  <si>
    <t>AT 14/107/1</t>
  </si>
  <si>
    <t>Montaż gniazd RJ45 w gnieździe abonenckim lub panelu, gniazdo RJ45</t>
  </si>
  <si>
    <t>Przewody kabelkowe układane na gotowych listwach PVC, łączny przekrój żyt do 7,5mm2 Cu, na suficie UTP kat 6.A</t>
  </si>
  <si>
    <t>Mocowanie aparatów na gotowym podłożu bez częściowego rozebrania i podłączenia, wyłącznik nadprądowy S191 C 16A</t>
  </si>
  <si>
    <t>KNR 508/402/6</t>
  </si>
  <si>
    <t>Mocowanie aparatów na gotowym podłożu bez częściowego rozebrania i podłączenia, aparat do 5,0kg, ilość otworów mocujących do 4 - DPX 250</t>
  </si>
  <si>
    <t>KNR 508/309/10</t>
  </si>
  <si>
    <t>Montaż do gotowego podłoża gniazd wtyczkowych z podłączeniem, przewód do 10.0·mm2 wodoszczelne, 3P+Z 32A, przykręcane</t>
  </si>
  <si>
    <t>KNR 508/309/13</t>
  </si>
  <si>
    <t>Montaż do gotowego podłoża gniazd wtyczkowych z podłączeniem, przewód do 10.0·mm2 metalowe 3P+Z 63A przykręcane</t>
  </si>
  <si>
    <t>KNR-W 5-08
0511-09</t>
  </si>
  <si>
    <t>Montaz na gotowym podłozu opraw swietlówkowych z blachy stalowej z kloszem lub rastrem przykrecanych 4x20W - koncowych (QUATTRO 2.0 SLIM K 600x600 30W 3900lm/ 840 DALI/ Dyfuzyjny/ biała 9003ds / IP65 z zestawem do montazu natynkowego SLIM ECO 600x600 / biała 9003ds)</t>
  </si>
  <si>
    <t>KNR-W 5-08
0511-13</t>
  </si>
  <si>
    <t>Montaz na gotowym podłozu opraw swietlówkowych z blachy stalowej z kloszem lub rastrem 2x40W - przykrecanych-koncowych (QUATTRO 2.0 SLIM K
1200x300 30W 3900lm/ 840 DALI/ Dyfuzyjny/ biała 9003ds / IP40 z zestawem do montazu natynkowego SLIM ECO 1200x300 / biała 9003ds)</t>
  </si>
  <si>
    <t>Montaz na gotowym podłozu opraw swietlówkowych z blachy stalowej z kloszem lub rastrem 2x40W - przykrecanych-koncowych (QUATTRO 2.0 SLIM K
600x300 30W 3600lm/ 840 DALI/ Dyfuzyjny/ biała 9003ds / IP40 z zestawem do montazu natynkowego SLIM ECO 600x300 / biała 9003ds)</t>
  </si>
  <si>
    <t>KNR-W 5-08
0511-05</t>
  </si>
  <si>
    <t>Montaz na gotowym podłozu opraw swietlówkowych z blachy stalowej z kloszem lub rastrem przykrecanych 2x20W - koncowych (oprawa typu LIGHT STEP NEO NT 300x300 25W 2700lm/ 840 DALI/ Dyfuzyjny/ biała 9003ds / IP44 )</t>
  </si>
  <si>
    <t>Montaz na gotowym podłozu opraw swietlówkowych z blachy stalowej z kloszem lub rastrem przykrecanych 2x20W - koncowych (oprawa typu LIGHT STEP NEO NT 300x300 15W 1700lm/ 840 DALI/ Dyfuzyjny/ biała 9003ds / IP44 )</t>
  </si>
  <si>
    <t>Montaz na gotowym podłozu opraw swietlówkowych z blachy stalowej z kloszem lub rastrem przykrecanych 2x20W - koncowych (oprawa typu LIGHT STEP NEO PIR NT 300x300 25W 2700lm/ 840 DALI/ Dyfuzyjny/ biała 9003ds / IP44 )</t>
  </si>
  <si>
    <t>KNR-W 5-08
0516-04</t>
  </si>
  <si>
    <t>Montaz na gotowym podłozu opraw swietlówkowych tunelowych w obudowie z tworzyw szt. - przykrecanych -1x40W - przelotowych (oprawa typu HERMES 600 25W 3600lm /840 DALI /Poliweglan/ Dyfuzyjny /szara /IP66)</t>
  </si>
  <si>
    <t>Montaz na gotowym podłozu opraw swietlówkowych tunelowych w obudowie z tworzyw szt. - przykrecanych -1x40W - przelotowych (oprawa typu HERMES 1200 25W 3600lm /840 DALI /Poliweglan/ Dyfuzyjny /szara /IP66)</t>
  </si>
  <si>
    <t>KNR-W 5-08
0516-01</t>
  </si>
  <si>
    <t>Montaz na gotowym podłozu opraw swietlówkowych tunelowych w obudowie z tworzyw szt. - przykrecanych -1x20W - koncowych (oprawa WL070V LED17S/ 830 PSU II WH, 17 W, 1700 lm)</t>
  </si>
  <si>
    <t>Montaz na gotowym podłozu opraw swietlówkowych tunelowych w obudowie z tworzyw szt. - przykrecanych -1x20W - koncowych (oprawa awaryjna typu,LOWATO II, 3W, LV2U/3W/C/SE/AT/WH, 410 lm, II klasy ochronnosci, IP41, 1h, optyka uniwersalna)</t>
  </si>
  <si>
    <t>Montaz na gotowym podłozu opraw swietlówkowych tunelowych w obudowie z tworzyw szt. - przykrecanych -1x20W - koncowych (oprawa awaryjna typu LOWATO II, 3W, LV2C/3W/C/SE/A/WHT, 390 lm, II klasy ochronnosci, IP41, 1h, optyka korytarzowa)</t>
  </si>
  <si>
    <t>KNR-W 5-08
0512-01</t>
  </si>
  <si>
    <t>Montaz opraw oswietleniowych w sufitach podwieszanych - zarowych, halogenowych, compact - (oprawa awaryjna typu LOWATO P, 3W, LVPU/3W/C/SE/AT, 410 lm, II klasy ochronnosci, IP20, 1h, optyka uniwersalna)</t>
  </si>
  <si>
    <t>Montaz opraw oswietleniowych w sufitach podwieszanych - zarowych, halogenowych, compact - (oprawa awaryjna typu LOWATO P, 3W, LVPC/3W/C/SE/AT, 385 lm, II klasy ochronnosci, IP20, 1h, optyka korytarzowa,)</t>
  </si>
  <si>
    <t>Montaz na gotowym podłozu opraw swietlówkowych tunelowych w obudowie z tworzyw szt. - przykrecanych -1x20W - koncowych (oprawa awaryjna typu, EXIT S, 1W, ETS/1W/C/SE/AT/WH, II klasy ochronnosci, IP65, 1h, piktogram)</t>
  </si>
  <si>
    <t>Montaz na gotowym podłozu opraw swietlówkowych tunelowych w obudowie z tworzyw szt. - przykrecanych -1x20W - koncowych (oprawa awaryjna typu, EXIT S, 1W, ETS/1W/C/SE/AT/WH, II klasy ochronnosci, IP65, 1h, flaga, piktogram)</t>
  </si>
  <si>
    <t>Montaz na gotowym podłozu opraw swietlówkowych tunelowych w obudowie z tworzyw szt. - przykrecanych -1x20W - koncowych (ARROW N, 1W, ARN/1W/C/SE/AT/WH, II klasy ochronnosci, IP40, 1h, zawiesie, piktogram)</t>
  </si>
  <si>
    <t>KNR-W 5-08
0511-14</t>
  </si>
  <si>
    <t>Montaz na gotowym podłozu opraw swietlówkowych z blachy stalowej z kloszem lub rastrem 2x40W - przykrecanych-koncowych (QUATTRO 2.0 SLIM K
PIR (z czujka ruchu, korytarzowa) 1200x300 30W 3900lm/ 840 DALI/ Dyfuzyjny/ biała 9003ds / IP40 z zestawem do montazu natynkowego SLIM ECO 1200x300 / biała 9003ds)</t>
  </si>
  <si>
    <t>KNR-W 5-08
0502-10</t>
  </si>
  <si>
    <t>Przygotowanie podłoza pod oprawy oswietleniowe przykrecane na betonie mocowane
na kołkach kotwiacych (il.mocowan 4)</t>
  </si>
  <si>
    <t>Przewody kabelkowe układane n.t., na betonie, na uchwytach metalowych
NHXH 3x2,5mm2</t>
  </si>
  <si>
    <t>Przewody kabelkowe układane w gotowych korytkach i na drabinkach bez mocowania, powłoka polwinitowa, N2XH 3x2,5mm2</t>
  </si>
  <si>
    <t>Przewody kabelkowe układane w gotowych korytkach i na drabinkach bez mocowania, powłoka polwinitowa, N2XH 4x2,5mm2</t>
  </si>
  <si>
    <t>Przewody kabelkowe układane w gotowych korytkach i na drabinkach bez mocowania, powłoka polwinitowa, N2XH 5x2,5mm2</t>
  </si>
  <si>
    <t>Przewody kabelkowe układane w gotowych korytkach i na drabinkach bez mocowania, powłoka polwinitowa, N2XH 5x6mm2</t>
  </si>
  <si>
    <r>
      <t>Przewody kabelkowe o łącznym przekroju żył do 7,5mm2 układane p.t. w gotowych bruzdach w podłożu innym niż betonowe,</t>
    </r>
    <r>
      <rPr>
        <sz val="11"/>
        <color rgb="FF000000"/>
        <rFont val="Calibri"/>
        <family val="2"/>
        <charset val="238"/>
        <scheme val="minor"/>
      </rPr>
      <t xml:space="preserve"> YDY 3x1,5mm2</t>
    </r>
  </si>
  <si>
    <r>
      <t>Przewody kabelkowe o łącznym przekroju żył do 7,5mm2 układane p.t. w gotowych bruzdach w podłożu innym niż betonowe,</t>
    </r>
    <r>
      <rPr>
        <sz val="11"/>
        <color rgb="FF000000"/>
        <rFont val="Calibri"/>
        <family val="2"/>
        <charset val="238"/>
        <scheme val="minor"/>
      </rPr>
      <t xml:space="preserve"> YDY 3x2,5mm2</t>
    </r>
  </si>
  <si>
    <r>
      <t>Przewody kabelkowe o łącznym przekroju żył do 7,5mm2 układane p.t. w gotowych bruzdach w podłożu innym niż betonowe,</t>
    </r>
    <r>
      <rPr>
        <sz val="11"/>
        <color rgb="FF000000"/>
        <rFont val="Calibri"/>
        <family val="2"/>
        <charset val="238"/>
        <scheme val="minor"/>
      </rPr>
      <t xml:space="preserve"> YDY 4x1,5mm2</t>
    </r>
  </si>
  <si>
    <r>
      <t>Przewody kabelkowe o łącznym przekroju żył do 7,5mm2 układane p.t. w gotowych bruzdach w podłożu innym niż betonowe,</t>
    </r>
    <r>
      <rPr>
        <sz val="11"/>
        <color rgb="FF000000"/>
        <rFont val="Calibri"/>
        <family val="2"/>
        <charset val="238"/>
        <scheme val="minor"/>
      </rPr>
      <t xml:space="preserve"> YDY 4x2,5mm2</t>
    </r>
  </si>
  <si>
    <r>
      <t>Przewody kabelkowe o łącznym przekroju żył do 12,5mm2 układane p.t. w gotowych bruzdach w podłożu innym niż betonowe,</t>
    </r>
    <r>
      <rPr>
        <sz val="11"/>
        <color rgb="FF000000"/>
        <rFont val="Calibri"/>
        <family val="2"/>
        <charset val="238"/>
        <scheme val="minor"/>
      </rPr>
      <t xml:space="preserve"> YDY 5x2,5mm2</t>
    </r>
  </si>
  <si>
    <t>Cena jedn.
(netto)</t>
  </si>
  <si>
    <t>Wartość
(netto)</t>
  </si>
  <si>
    <t>Wartość
(brutto)</t>
  </si>
  <si>
    <t>Wykonywanie drobnych prac elektrycznych w obiektach i na terenie Miasteczka Studenckiego AGH w Krakowie wynikających z konieczności utrzymania obiektów i infrastruktury w pełnej sprawności technicznej - KC-zp.272-434/23</t>
  </si>
  <si>
    <r>
      <rPr>
        <b/>
        <sz val="11"/>
        <color theme="1"/>
        <rFont val="Calibri"/>
        <family val="2"/>
        <charset val="238"/>
        <scheme val="minor"/>
      </rPr>
      <t>ARKUSZ KALKULACYJNY</t>
    </r>
    <r>
      <rPr>
        <sz val="11"/>
        <color theme="1"/>
        <rFont val="Calibri"/>
        <family val="2"/>
        <charset val="238"/>
        <scheme val="minor"/>
      </rPr>
      <t xml:space="preserve"> (Kosztorys ofertowy)</t>
    </r>
  </si>
  <si>
    <t>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</si>
</sst>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name val="Verdana"/>
      <family val="2"/>
      <charset val="238"/>
    </font>
    <font>
      <sz val="8"/>
      <color rgb="FFFF0000"/>
      <name val="Verdana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vertical="center" wrapText="1"/>
    </xf>
    <xf numFmtId="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9" fontId="0" fillId="2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 wrapText="1"/>
    </xf>
    <xf numFmtId="9" fontId="0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0" fillId="0" borderId="4" xfId="0" applyNumberFormat="1" applyFont="1" applyBorder="1" applyAlignment="1">
      <alignment horizontal="center" vertical="center" wrapText="1"/>
    </xf>
    <xf numFmtId="4" fontId="0" fillId="0" borderId="4" xfId="0" applyNumberFormat="1" applyFont="1" applyBorder="1" applyAlignment="1">
      <alignment vertical="center" wrapText="1"/>
    </xf>
    <xf numFmtId="9" fontId="0" fillId="0" borderId="6" xfId="0" applyNumberFormat="1" applyFont="1" applyFill="1" applyBorder="1" applyAlignment="1">
      <alignment horizontal="center" vertical="center" wrapText="1"/>
    </xf>
    <xf numFmtId="4" fontId="0" fillId="0" borderId="6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4" fontId="0" fillId="0" borderId="7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74"/>
  <sheetViews>
    <sheetView tabSelected="1" view="pageBreakPreview" zoomScaleNormal="85" zoomScaleSheetLayoutView="100" workbookViewId="0">
      <selection activeCell="N72" sqref="N72"/>
    </sheetView>
  </sheetViews>
  <sheetFormatPr defaultRowHeight="15" x14ac:dyDescent="0.25"/>
  <cols>
    <col min="1" max="1" width="9.140625" style="30"/>
    <col min="2" max="2" width="4.7109375" style="37" customWidth="1"/>
    <col min="3" max="3" width="16" style="37" customWidth="1"/>
    <col min="4" max="4" width="57.140625" style="30" customWidth="1"/>
    <col min="5" max="5" width="6.7109375" style="37" customWidth="1"/>
    <col min="6" max="6" width="10.28515625" style="37" customWidth="1"/>
    <col min="7" max="8" width="12.42578125" style="30" customWidth="1"/>
    <col min="9" max="9" width="6.7109375" style="30" customWidth="1"/>
    <col min="10" max="10" width="12.42578125" style="30" customWidth="1"/>
    <col min="11" max="16384" width="9.140625" style="30"/>
  </cols>
  <sheetData>
    <row r="1" spans="2:12" x14ac:dyDescent="0.25">
      <c r="J1" s="43" t="s">
        <v>131</v>
      </c>
    </row>
    <row r="2" spans="2:12" ht="30" customHeight="1" x14ac:dyDescent="0.25">
      <c r="B2" s="46" t="s">
        <v>129</v>
      </c>
      <c r="C2" s="46"/>
      <c r="D2" s="46"/>
      <c r="E2" s="46"/>
      <c r="F2" s="46"/>
      <c r="G2" s="46"/>
      <c r="H2" s="46"/>
      <c r="I2" s="46"/>
      <c r="J2" s="46"/>
    </row>
    <row r="3" spans="2:12" ht="15" customHeight="1" x14ac:dyDescent="0.25">
      <c r="B3" s="41"/>
      <c r="C3" s="41"/>
      <c r="D3" s="41"/>
      <c r="E3" s="41"/>
      <c r="F3" s="41"/>
      <c r="G3" s="41"/>
      <c r="H3" s="41"/>
      <c r="I3" s="41"/>
      <c r="J3" s="41"/>
    </row>
    <row r="4" spans="2:12" x14ac:dyDescent="0.25">
      <c r="B4" s="44" t="s">
        <v>130</v>
      </c>
      <c r="C4" s="44"/>
      <c r="D4" s="44"/>
      <c r="E4" s="44"/>
      <c r="F4" s="44"/>
      <c r="G4" s="44"/>
      <c r="H4" s="44"/>
      <c r="I4" s="44"/>
      <c r="J4" s="44"/>
    </row>
    <row r="5" spans="2:12" x14ac:dyDescent="0.25">
      <c r="B5" s="38"/>
      <c r="C5" s="38"/>
      <c r="D5" s="39"/>
      <c r="E5" s="38"/>
      <c r="F5" s="38"/>
      <c r="G5" s="39"/>
      <c r="H5" s="39"/>
      <c r="I5" s="39"/>
      <c r="J5" s="39"/>
    </row>
    <row r="6" spans="2:12" ht="30" x14ac:dyDescent="0.25">
      <c r="B6" s="42" t="s">
        <v>0</v>
      </c>
      <c r="C6" s="42" t="s">
        <v>1</v>
      </c>
      <c r="D6" s="42" t="s">
        <v>2</v>
      </c>
      <c r="E6" s="42" t="s">
        <v>3</v>
      </c>
      <c r="F6" s="40" t="s">
        <v>4</v>
      </c>
      <c r="G6" s="42" t="s">
        <v>126</v>
      </c>
      <c r="H6" s="42" t="s">
        <v>127</v>
      </c>
      <c r="I6" s="42" t="s">
        <v>50</v>
      </c>
      <c r="J6" s="42" t="s">
        <v>128</v>
      </c>
      <c r="K6" s="15"/>
      <c r="L6" s="31"/>
    </row>
    <row r="7" spans="2:12" ht="30" x14ac:dyDescent="0.25">
      <c r="B7" s="2">
        <v>1</v>
      </c>
      <c r="C7" s="3" t="s">
        <v>5</v>
      </c>
      <c r="D7" s="4" t="s">
        <v>62</v>
      </c>
      <c r="E7" s="2" t="s">
        <v>6</v>
      </c>
      <c r="F7" s="5">
        <v>50</v>
      </c>
      <c r="G7" s="14"/>
      <c r="H7" s="6" t="str">
        <f>IF(G7="","",ROUND(F7*G7,2))</f>
        <v/>
      </c>
      <c r="I7" s="7">
        <v>0.23</v>
      </c>
      <c r="J7" s="1" t="str">
        <f>IF(G7="","",ROUND(H7*(1+I7),2))</f>
        <v/>
      </c>
    </row>
    <row r="8" spans="2:12" x14ac:dyDescent="0.25">
      <c r="B8" s="2">
        <v>2</v>
      </c>
      <c r="C8" s="3" t="s">
        <v>7</v>
      </c>
      <c r="D8" s="4" t="s">
        <v>61</v>
      </c>
      <c r="E8" s="2" t="s">
        <v>6</v>
      </c>
      <c r="F8" s="5">
        <v>25</v>
      </c>
      <c r="G8" s="14"/>
      <c r="H8" s="6" t="str">
        <f t="shared" ref="H8:H71" si="0">IF(G8="","",ROUND(F8*G8,2))</f>
        <v/>
      </c>
      <c r="I8" s="7">
        <v>0.23</v>
      </c>
      <c r="J8" s="1" t="str">
        <f t="shared" ref="J8:J71" si="1">IF(G8="","",ROUND(H8*(1+I8),2))</f>
        <v/>
      </c>
    </row>
    <row r="9" spans="2:12" ht="45" x14ac:dyDescent="0.25">
      <c r="B9" s="2">
        <v>3</v>
      </c>
      <c r="C9" s="3" t="s">
        <v>8</v>
      </c>
      <c r="D9" s="4" t="s">
        <v>66</v>
      </c>
      <c r="E9" s="2" t="s">
        <v>6</v>
      </c>
      <c r="F9" s="5">
        <v>25</v>
      </c>
      <c r="G9" s="14"/>
      <c r="H9" s="6" t="str">
        <f t="shared" si="0"/>
        <v/>
      </c>
      <c r="I9" s="7">
        <v>0.23</v>
      </c>
      <c r="J9" s="1" t="str">
        <f t="shared" si="1"/>
        <v/>
      </c>
    </row>
    <row r="10" spans="2:12" ht="45" x14ac:dyDescent="0.25">
      <c r="B10" s="2">
        <v>4</v>
      </c>
      <c r="C10" s="3" t="s">
        <v>72</v>
      </c>
      <c r="D10" s="4" t="s">
        <v>73</v>
      </c>
      <c r="E10" s="2" t="s">
        <v>6</v>
      </c>
      <c r="F10" s="5">
        <v>25</v>
      </c>
      <c r="G10" s="14"/>
      <c r="H10" s="6" t="str">
        <f t="shared" si="0"/>
        <v/>
      </c>
      <c r="I10" s="7">
        <v>0.23</v>
      </c>
      <c r="J10" s="1" t="str">
        <f t="shared" si="1"/>
        <v/>
      </c>
    </row>
    <row r="11" spans="2:12" ht="30" x14ac:dyDescent="0.25">
      <c r="B11" s="2">
        <v>5</v>
      </c>
      <c r="C11" s="3" t="s">
        <v>9</v>
      </c>
      <c r="D11" s="4" t="s">
        <v>10</v>
      </c>
      <c r="E11" s="2" t="s">
        <v>6</v>
      </c>
      <c r="F11" s="5">
        <v>50</v>
      </c>
      <c r="G11" s="14"/>
      <c r="H11" s="6" t="str">
        <f t="shared" si="0"/>
        <v/>
      </c>
      <c r="I11" s="7">
        <v>0.23</v>
      </c>
      <c r="J11" s="1" t="str">
        <f t="shared" si="1"/>
        <v/>
      </c>
    </row>
    <row r="12" spans="2:12" x14ac:dyDescent="0.25">
      <c r="B12" s="2">
        <v>6</v>
      </c>
      <c r="C12" s="2" t="s">
        <v>11</v>
      </c>
      <c r="D12" s="8" t="s">
        <v>12</v>
      </c>
      <c r="E12" s="2" t="s">
        <v>6</v>
      </c>
      <c r="F12" s="5">
        <v>100</v>
      </c>
      <c r="G12" s="14"/>
      <c r="H12" s="6" t="str">
        <f t="shared" si="0"/>
        <v/>
      </c>
      <c r="I12" s="7">
        <v>0.08</v>
      </c>
      <c r="J12" s="1" t="str">
        <f t="shared" si="1"/>
        <v/>
      </c>
    </row>
    <row r="13" spans="2:12" x14ac:dyDescent="0.25">
      <c r="B13" s="2">
        <v>7</v>
      </c>
      <c r="C13" s="2" t="s">
        <v>13</v>
      </c>
      <c r="D13" s="8" t="s">
        <v>14</v>
      </c>
      <c r="E13" s="2" t="s">
        <v>6</v>
      </c>
      <c r="F13" s="5">
        <v>100</v>
      </c>
      <c r="G13" s="14"/>
      <c r="H13" s="6" t="str">
        <f t="shared" si="0"/>
        <v/>
      </c>
      <c r="I13" s="7">
        <v>0.08</v>
      </c>
      <c r="J13" s="1" t="str">
        <f t="shared" si="1"/>
        <v/>
      </c>
    </row>
    <row r="14" spans="2:12" x14ac:dyDescent="0.25">
      <c r="B14" s="2">
        <v>8</v>
      </c>
      <c r="C14" s="2" t="s">
        <v>15</v>
      </c>
      <c r="D14" s="8" t="s">
        <v>60</v>
      </c>
      <c r="E14" s="2" t="s">
        <v>6</v>
      </c>
      <c r="F14" s="5">
        <v>100</v>
      </c>
      <c r="G14" s="14"/>
      <c r="H14" s="6" t="str">
        <f t="shared" si="0"/>
        <v/>
      </c>
      <c r="I14" s="7">
        <v>0.08</v>
      </c>
      <c r="J14" s="1" t="str">
        <f t="shared" si="1"/>
        <v/>
      </c>
    </row>
    <row r="15" spans="2:12" ht="45" x14ac:dyDescent="0.25">
      <c r="B15" s="2">
        <v>9</v>
      </c>
      <c r="C15" s="2" t="s">
        <v>16</v>
      </c>
      <c r="D15" s="8" t="s">
        <v>121</v>
      </c>
      <c r="E15" s="2" t="s">
        <v>6</v>
      </c>
      <c r="F15" s="5">
        <v>100</v>
      </c>
      <c r="G15" s="14"/>
      <c r="H15" s="6" t="str">
        <f t="shared" si="0"/>
        <v/>
      </c>
      <c r="I15" s="7">
        <v>0.08</v>
      </c>
      <c r="J15" s="1" t="str">
        <f t="shared" si="1"/>
        <v/>
      </c>
    </row>
    <row r="16" spans="2:12" ht="45" x14ac:dyDescent="0.25">
      <c r="B16" s="2">
        <v>10</v>
      </c>
      <c r="C16" s="2" t="s">
        <v>16</v>
      </c>
      <c r="D16" s="8" t="s">
        <v>122</v>
      </c>
      <c r="E16" s="2" t="s">
        <v>6</v>
      </c>
      <c r="F16" s="5">
        <v>100</v>
      </c>
      <c r="G16" s="14"/>
      <c r="H16" s="6" t="str">
        <f t="shared" si="0"/>
        <v/>
      </c>
      <c r="I16" s="7">
        <v>0.08</v>
      </c>
      <c r="J16" s="1" t="str">
        <f t="shared" si="1"/>
        <v/>
      </c>
    </row>
    <row r="17" spans="2:11" ht="45" x14ac:dyDescent="0.25">
      <c r="B17" s="2">
        <v>11</v>
      </c>
      <c r="C17" s="2" t="s">
        <v>16</v>
      </c>
      <c r="D17" s="8" t="s">
        <v>123</v>
      </c>
      <c r="E17" s="2" t="s">
        <v>6</v>
      </c>
      <c r="F17" s="5">
        <v>100</v>
      </c>
      <c r="G17" s="14"/>
      <c r="H17" s="6" t="str">
        <f t="shared" si="0"/>
        <v/>
      </c>
      <c r="I17" s="7">
        <v>0.08</v>
      </c>
      <c r="J17" s="1" t="str">
        <f t="shared" si="1"/>
        <v/>
      </c>
    </row>
    <row r="18" spans="2:11" ht="45" x14ac:dyDescent="0.25">
      <c r="B18" s="2">
        <v>12</v>
      </c>
      <c r="C18" s="2" t="s">
        <v>16</v>
      </c>
      <c r="D18" s="8" t="s">
        <v>124</v>
      </c>
      <c r="E18" s="2" t="s">
        <v>6</v>
      </c>
      <c r="F18" s="5">
        <v>200</v>
      </c>
      <c r="G18" s="14"/>
      <c r="H18" s="6" t="str">
        <f t="shared" si="0"/>
        <v/>
      </c>
      <c r="I18" s="7">
        <v>0.08</v>
      </c>
      <c r="J18" s="1" t="str">
        <f t="shared" si="1"/>
        <v/>
      </c>
    </row>
    <row r="19" spans="2:11" ht="45" x14ac:dyDescent="0.25">
      <c r="B19" s="2">
        <v>13</v>
      </c>
      <c r="C19" s="2" t="s">
        <v>17</v>
      </c>
      <c r="D19" s="8" t="s">
        <v>125</v>
      </c>
      <c r="E19" s="2" t="s">
        <v>6</v>
      </c>
      <c r="F19" s="5">
        <v>200</v>
      </c>
      <c r="G19" s="14"/>
      <c r="H19" s="6" t="str">
        <f t="shared" si="0"/>
        <v/>
      </c>
      <c r="I19" s="7">
        <v>0.08</v>
      </c>
      <c r="J19" s="1" t="str">
        <f t="shared" si="1"/>
        <v/>
      </c>
    </row>
    <row r="20" spans="2:11" ht="30" x14ac:dyDescent="0.25">
      <c r="B20" s="2">
        <v>14</v>
      </c>
      <c r="C20" s="2" t="s">
        <v>18</v>
      </c>
      <c r="D20" s="8" t="s">
        <v>63</v>
      </c>
      <c r="E20" s="2" t="s">
        <v>6</v>
      </c>
      <c r="F20" s="5">
        <v>200</v>
      </c>
      <c r="G20" s="14"/>
      <c r="H20" s="6" t="str">
        <f t="shared" si="0"/>
        <v/>
      </c>
      <c r="I20" s="7">
        <v>0.08</v>
      </c>
      <c r="J20" s="1" t="str">
        <f t="shared" si="1"/>
        <v/>
      </c>
    </row>
    <row r="21" spans="2:11" ht="45" x14ac:dyDescent="0.25">
      <c r="B21" s="2">
        <v>15</v>
      </c>
      <c r="C21" s="2" t="s">
        <v>74</v>
      </c>
      <c r="D21" s="8" t="s">
        <v>116</v>
      </c>
      <c r="E21" s="2" t="s">
        <v>6</v>
      </c>
      <c r="F21" s="5">
        <v>100</v>
      </c>
      <c r="G21" s="14"/>
      <c r="H21" s="6" t="str">
        <f t="shared" si="0"/>
        <v/>
      </c>
      <c r="I21" s="7">
        <v>0.08</v>
      </c>
      <c r="J21" s="1" t="str">
        <f t="shared" si="1"/>
        <v/>
      </c>
    </row>
    <row r="22" spans="2:11" ht="45" x14ac:dyDescent="0.25">
      <c r="B22" s="2">
        <v>16</v>
      </c>
      <c r="C22" s="2" t="s">
        <v>75</v>
      </c>
      <c r="D22" s="8" t="s">
        <v>117</v>
      </c>
      <c r="E22" s="2" t="s">
        <v>6</v>
      </c>
      <c r="F22" s="5">
        <v>500</v>
      </c>
      <c r="G22" s="14"/>
      <c r="H22" s="6" t="str">
        <f t="shared" si="0"/>
        <v/>
      </c>
      <c r="I22" s="7">
        <v>0.08</v>
      </c>
      <c r="J22" s="1" t="str">
        <f t="shared" si="1"/>
        <v/>
      </c>
    </row>
    <row r="23" spans="2:11" ht="45" x14ac:dyDescent="0.25">
      <c r="B23" s="2">
        <v>17</v>
      </c>
      <c r="C23" s="2" t="s">
        <v>75</v>
      </c>
      <c r="D23" s="8" t="s">
        <v>118</v>
      </c>
      <c r="E23" s="2" t="s">
        <v>6</v>
      </c>
      <c r="F23" s="5">
        <v>100</v>
      </c>
      <c r="G23" s="14"/>
      <c r="H23" s="6" t="str">
        <f t="shared" si="0"/>
        <v/>
      </c>
      <c r="I23" s="7">
        <v>0.08</v>
      </c>
      <c r="J23" s="1" t="str">
        <f t="shared" si="1"/>
        <v/>
      </c>
    </row>
    <row r="24" spans="2:11" ht="45" x14ac:dyDescent="0.25">
      <c r="B24" s="2">
        <v>18</v>
      </c>
      <c r="C24" s="2" t="s">
        <v>76</v>
      </c>
      <c r="D24" s="8" t="s">
        <v>119</v>
      </c>
      <c r="E24" s="2" t="s">
        <v>6</v>
      </c>
      <c r="F24" s="5">
        <v>200</v>
      </c>
      <c r="G24" s="14"/>
      <c r="H24" s="6" t="str">
        <f t="shared" si="0"/>
        <v/>
      </c>
      <c r="I24" s="7">
        <v>0.08</v>
      </c>
      <c r="J24" s="1" t="str">
        <f t="shared" si="1"/>
        <v/>
      </c>
    </row>
    <row r="25" spans="2:11" ht="45" x14ac:dyDescent="0.25">
      <c r="B25" s="2">
        <v>19</v>
      </c>
      <c r="C25" s="2" t="s">
        <v>76</v>
      </c>
      <c r="D25" s="8" t="s">
        <v>120</v>
      </c>
      <c r="E25" s="2" t="s">
        <v>6</v>
      </c>
      <c r="F25" s="5">
        <v>200</v>
      </c>
      <c r="G25" s="14"/>
      <c r="H25" s="6" t="str">
        <f t="shared" si="0"/>
        <v/>
      </c>
      <c r="I25" s="7">
        <v>0.08</v>
      </c>
      <c r="J25" s="1" t="str">
        <f t="shared" si="1"/>
        <v/>
      </c>
    </row>
    <row r="26" spans="2:11" ht="30" x14ac:dyDescent="0.25">
      <c r="B26" s="2">
        <v>20</v>
      </c>
      <c r="C26" s="3" t="s">
        <v>19</v>
      </c>
      <c r="D26" s="4" t="s">
        <v>77</v>
      </c>
      <c r="E26" s="2" t="s">
        <v>6</v>
      </c>
      <c r="F26" s="5">
        <v>200</v>
      </c>
      <c r="G26" s="14"/>
      <c r="H26" s="6" t="str">
        <f t="shared" si="0"/>
        <v/>
      </c>
      <c r="I26" s="7">
        <v>0.08</v>
      </c>
      <c r="J26" s="1" t="str">
        <f t="shared" si="1"/>
        <v/>
      </c>
    </row>
    <row r="27" spans="2:11" ht="30" x14ac:dyDescent="0.25">
      <c r="B27" s="2">
        <v>21</v>
      </c>
      <c r="C27" s="3" t="s">
        <v>78</v>
      </c>
      <c r="D27" s="4" t="s">
        <v>79</v>
      </c>
      <c r="E27" s="2" t="s">
        <v>20</v>
      </c>
      <c r="F27" s="5">
        <v>30</v>
      </c>
      <c r="G27" s="14"/>
      <c r="H27" s="6" t="str">
        <f t="shared" si="0"/>
        <v/>
      </c>
      <c r="I27" s="7">
        <v>0.08</v>
      </c>
      <c r="J27" s="1" t="str">
        <f t="shared" si="1"/>
        <v/>
      </c>
    </row>
    <row r="28" spans="2:11" ht="30" x14ac:dyDescent="0.25">
      <c r="B28" s="2">
        <v>22</v>
      </c>
      <c r="C28" s="3" t="s">
        <v>80</v>
      </c>
      <c r="D28" s="4" t="s">
        <v>81</v>
      </c>
      <c r="E28" s="2" t="s">
        <v>20</v>
      </c>
      <c r="F28" s="5">
        <v>50</v>
      </c>
      <c r="G28" s="14"/>
      <c r="H28" s="6" t="str">
        <f t="shared" si="0"/>
        <v/>
      </c>
      <c r="I28" s="7">
        <v>0.08</v>
      </c>
      <c r="J28" s="1" t="str">
        <f t="shared" si="1"/>
        <v/>
      </c>
    </row>
    <row r="29" spans="2:11" ht="30" x14ac:dyDescent="0.25">
      <c r="B29" s="2">
        <v>23</v>
      </c>
      <c r="C29" s="3" t="s">
        <v>21</v>
      </c>
      <c r="D29" s="4" t="s">
        <v>82</v>
      </c>
      <c r="E29" s="2" t="s">
        <v>6</v>
      </c>
      <c r="F29" s="5">
        <v>500</v>
      </c>
      <c r="G29" s="14"/>
      <c r="H29" s="6" t="str">
        <f t="shared" si="0"/>
        <v/>
      </c>
      <c r="I29" s="7">
        <v>0.08</v>
      </c>
      <c r="J29" s="1" t="str">
        <f t="shared" si="1"/>
        <v/>
      </c>
    </row>
    <row r="30" spans="2:11" ht="30" x14ac:dyDescent="0.25">
      <c r="B30" s="2">
        <v>24</v>
      </c>
      <c r="C30" s="9" t="s">
        <v>22</v>
      </c>
      <c r="D30" s="4" t="s">
        <v>83</v>
      </c>
      <c r="E30" s="2" t="s">
        <v>20</v>
      </c>
      <c r="F30" s="5">
        <v>50</v>
      </c>
      <c r="G30" s="14"/>
      <c r="H30" s="6" t="str">
        <f t="shared" si="0"/>
        <v/>
      </c>
      <c r="I30" s="7">
        <v>0.08</v>
      </c>
      <c r="J30" s="1" t="str">
        <f t="shared" si="1"/>
        <v/>
      </c>
      <c r="K30" s="32"/>
    </row>
    <row r="31" spans="2:11" ht="30" x14ac:dyDescent="0.25">
      <c r="B31" s="2">
        <v>25</v>
      </c>
      <c r="C31" s="9" t="s">
        <v>22</v>
      </c>
      <c r="D31" s="4" t="s">
        <v>67</v>
      </c>
      <c r="E31" s="2" t="s">
        <v>20</v>
      </c>
      <c r="F31" s="5">
        <v>50</v>
      </c>
      <c r="G31" s="14"/>
      <c r="H31" s="6" t="str">
        <f t="shared" si="0"/>
        <v/>
      </c>
      <c r="I31" s="7">
        <v>0.08</v>
      </c>
      <c r="J31" s="1" t="str">
        <f t="shared" si="1"/>
        <v/>
      </c>
    </row>
    <row r="32" spans="2:11" ht="45" x14ac:dyDescent="0.25">
      <c r="B32" s="2">
        <v>26</v>
      </c>
      <c r="C32" s="9" t="s">
        <v>23</v>
      </c>
      <c r="D32" s="4" t="s">
        <v>59</v>
      </c>
      <c r="E32" s="2" t="s">
        <v>20</v>
      </c>
      <c r="F32" s="5">
        <v>2</v>
      </c>
      <c r="G32" s="14"/>
      <c r="H32" s="6" t="str">
        <f t="shared" si="0"/>
        <v/>
      </c>
      <c r="I32" s="7">
        <v>0.08</v>
      </c>
      <c r="J32" s="1" t="str">
        <f t="shared" si="1"/>
        <v/>
      </c>
    </row>
    <row r="33" spans="2:10" ht="45" x14ac:dyDescent="0.25">
      <c r="B33" s="2">
        <v>27</v>
      </c>
      <c r="C33" s="9" t="s">
        <v>84</v>
      </c>
      <c r="D33" s="4" t="s">
        <v>85</v>
      </c>
      <c r="E33" s="2" t="s">
        <v>20</v>
      </c>
      <c r="F33" s="5">
        <v>2</v>
      </c>
      <c r="G33" s="14"/>
      <c r="H33" s="6" t="str">
        <f t="shared" si="0"/>
        <v/>
      </c>
      <c r="I33" s="7">
        <v>0.08</v>
      </c>
      <c r="J33" s="1" t="str">
        <f t="shared" si="1"/>
        <v/>
      </c>
    </row>
    <row r="34" spans="2:10" ht="60" x14ac:dyDescent="0.25">
      <c r="B34" s="2">
        <v>28</v>
      </c>
      <c r="C34" s="2" t="s">
        <v>24</v>
      </c>
      <c r="D34" s="8" t="s">
        <v>51</v>
      </c>
      <c r="E34" s="2" t="s">
        <v>20</v>
      </c>
      <c r="F34" s="5">
        <v>200</v>
      </c>
      <c r="G34" s="14"/>
      <c r="H34" s="6" t="str">
        <f t="shared" si="0"/>
        <v/>
      </c>
      <c r="I34" s="7">
        <v>0.08</v>
      </c>
      <c r="J34" s="1" t="str">
        <f t="shared" si="1"/>
        <v/>
      </c>
    </row>
    <row r="35" spans="2:10" ht="30" x14ac:dyDescent="0.25">
      <c r="B35" s="10">
        <v>29</v>
      </c>
      <c r="C35" s="10" t="s">
        <v>25</v>
      </c>
      <c r="D35" s="11" t="s">
        <v>69</v>
      </c>
      <c r="E35" s="10" t="s">
        <v>20</v>
      </c>
      <c r="F35" s="5">
        <v>200</v>
      </c>
      <c r="G35" s="14"/>
      <c r="H35" s="6" t="str">
        <f t="shared" si="0"/>
        <v/>
      </c>
      <c r="I35" s="12">
        <v>0.08</v>
      </c>
      <c r="J35" s="1" t="str">
        <f t="shared" si="1"/>
        <v/>
      </c>
    </row>
    <row r="36" spans="2:10" ht="30" x14ac:dyDescent="0.25">
      <c r="B36" s="10">
        <v>30</v>
      </c>
      <c r="C36" s="10" t="s">
        <v>26</v>
      </c>
      <c r="D36" s="11" t="s">
        <v>70</v>
      </c>
      <c r="E36" s="10" t="s">
        <v>20</v>
      </c>
      <c r="F36" s="5">
        <v>200</v>
      </c>
      <c r="G36" s="14"/>
      <c r="H36" s="6" t="str">
        <f t="shared" si="0"/>
        <v/>
      </c>
      <c r="I36" s="12">
        <v>0.08</v>
      </c>
      <c r="J36" s="1" t="str">
        <f t="shared" si="1"/>
        <v/>
      </c>
    </row>
    <row r="37" spans="2:10" ht="30" x14ac:dyDescent="0.25">
      <c r="B37" s="10">
        <v>31</v>
      </c>
      <c r="C37" s="10" t="s">
        <v>27</v>
      </c>
      <c r="D37" s="11" t="s">
        <v>71</v>
      </c>
      <c r="E37" s="10" t="s">
        <v>20</v>
      </c>
      <c r="F37" s="5">
        <v>200</v>
      </c>
      <c r="G37" s="14"/>
      <c r="H37" s="6" t="str">
        <f t="shared" si="0"/>
        <v/>
      </c>
      <c r="I37" s="12">
        <v>0.08</v>
      </c>
      <c r="J37" s="1" t="str">
        <f t="shared" si="1"/>
        <v/>
      </c>
    </row>
    <row r="38" spans="2:10" ht="45" x14ac:dyDescent="0.25">
      <c r="B38" s="2">
        <v>32</v>
      </c>
      <c r="C38" s="2" t="s">
        <v>28</v>
      </c>
      <c r="D38" s="8" t="s">
        <v>52</v>
      </c>
      <c r="E38" s="2" t="s">
        <v>20</v>
      </c>
      <c r="F38" s="5">
        <v>20</v>
      </c>
      <c r="G38" s="14"/>
      <c r="H38" s="6" t="str">
        <f t="shared" si="0"/>
        <v/>
      </c>
      <c r="I38" s="7">
        <v>0.08</v>
      </c>
      <c r="J38" s="1" t="str">
        <f t="shared" si="1"/>
        <v/>
      </c>
    </row>
    <row r="39" spans="2:10" ht="45" x14ac:dyDescent="0.25">
      <c r="B39" s="2">
        <v>33</v>
      </c>
      <c r="C39" s="2" t="s">
        <v>86</v>
      </c>
      <c r="D39" s="8" t="s">
        <v>87</v>
      </c>
      <c r="E39" s="2" t="s">
        <v>20</v>
      </c>
      <c r="F39" s="5">
        <v>20</v>
      </c>
      <c r="G39" s="14"/>
      <c r="H39" s="6" t="str">
        <f t="shared" si="0"/>
        <v/>
      </c>
      <c r="I39" s="7">
        <v>0.08</v>
      </c>
      <c r="J39" s="1" t="str">
        <f t="shared" si="1"/>
        <v/>
      </c>
    </row>
    <row r="40" spans="2:10" ht="45" x14ac:dyDescent="0.25">
      <c r="B40" s="2">
        <v>34</v>
      </c>
      <c r="C40" s="2" t="s">
        <v>88</v>
      </c>
      <c r="D40" s="8" t="s">
        <v>89</v>
      </c>
      <c r="E40" s="2" t="s">
        <v>20</v>
      </c>
      <c r="F40" s="5">
        <v>20</v>
      </c>
      <c r="G40" s="14"/>
      <c r="H40" s="6" t="str">
        <f t="shared" si="0"/>
        <v/>
      </c>
      <c r="I40" s="7">
        <v>0.08</v>
      </c>
      <c r="J40" s="1" t="str">
        <f t="shared" si="1"/>
        <v/>
      </c>
    </row>
    <row r="41" spans="2:10" ht="30" x14ac:dyDescent="0.25">
      <c r="B41" s="2">
        <v>35</v>
      </c>
      <c r="C41" s="3" t="s">
        <v>29</v>
      </c>
      <c r="D41" s="4" t="s">
        <v>58</v>
      </c>
      <c r="E41" s="2" t="s">
        <v>20</v>
      </c>
      <c r="F41" s="5">
        <v>500</v>
      </c>
      <c r="G41" s="14"/>
      <c r="H41" s="6" t="str">
        <f t="shared" si="0"/>
        <v/>
      </c>
      <c r="I41" s="7">
        <v>0.08</v>
      </c>
      <c r="J41" s="1" t="str">
        <f t="shared" si="1"/>
        <v/>
      </c>
    </row>
    <row r="42" spans="2:10" ht="30" x14ac:dyDescent="0.25">
      <c r="B42" s="2">
        <v>36</v>
      </c>
      <c r="C42" s="2" t="s">
        <v>30</v>
      </c>
      <c r="D42" s="8" t="s">
        <v>31</v>
      </c>
      <c r="E42" s="2" t="s">
        <v>32</v>
      </c>
      <c r="F42" s="5">
        <v>50</v>
      </c>
      <c r="G42" s="14"/>
      <c r="H42" s="6" t="str">
        <f t="shared" si="0"/>
        <v/>
      </c>
      <c r="I42" s="13">
        <v>0.23</v>
      </c>
      <c r="J42" s="1" t="str">
        <f t="shared" si="1"/>
        <v/>
      </c>
    </row>
    <row r="43" spans="2:10" ht="30" x14ac:dyDescent="0.25">
      <c r="B43" s="2">
        <v>37</v>
      </c>
      <c r="C43" s="2" t="s">
        <v>33</v>
      </c>
      <c r="D43" s="8" t="s">
        <v>34</v>
      </c>
      <c r="E43" s="2" t="s">
        <v>32</v>
      </c>
      <c r="F43" s="5">
        <v>200</v>
      </c>
      <c r="G43" s="14"/>
      <c r="H43" s="6" t="str">
        <f t="shared" si="0"/>
        <v/>
      </c>
      <c r="I43" s="13">
        <v>0.23</v>
      </c>
      <c r="J43" s="1" t="str">
        <f t="shared" si="1"/>
        <v/>
      </c>
    </row>
    <row r="44" spans="2:10" ht="30" x14ac:dyDescent="0.25">
      <c r="B44" s="2">
        <v>38</v>
      </c>
      <c r="C44" s="2" t="s">
        <v>48</v>
      </c>
      <c r="D44" s="8" t="s">
        <v>57</v>
      </c>
      <c r="E44" s="2" t="s">
        <v>32</v>
      </c>
      <c r="F44" s="5">
        <v>300</v>
      </c>
      <c r="G44" s="14"/>
      <c r="H44" s="6" t="str">
        <f t="shared" si="0"/>
        <v/>
      </c>
      <c r="I44" s="13">
        <v>0.23</v>
      </c>
      <c r="J44" s="1" t="str">
        <f t="shared" si="1"/>
        <v/>
      </c>
    </row>
    <row r="45" spans="2:10" ht="33" customHeight="1" x14ac:dyDescent="0.25">
      <c r="B45" s="2">
        <v>39</v>
      </c>
      <c r="C45" s="2" t="s">
        <v>49</v>
      </c>
      <c r="D45" s="8" t="s">
        <v>68</v>
      </c>
      <c r="E45" s="2" t="s">
        <v>32</v>
      </c>
      <c r="F45" s="5">
        <v>300</v>
      </c>
      <c r="G45" s="14"/>
      <c r="H45" s="6" t="str">
        <f t="shared" si="0"/>
        <v/>
      </c>
      <c r="I45" s="13">
        <v>0.23</v>
      </c>
      <c r="J45" s="1" t="str">
        <f t="shared" si="1"/>
        <v/>
      </c>
    </row>
    <row r="46" spans="2:10" ht="45" x14ac:dyDescent="0.25">
      <c r="B46" s="2">
        <v>40</v>
      </c>
      <c r="C46" s="3" t="s">
        <v>35</v>
      </c>
      <c r="D46" s="4" t="s">
        <v>36</v>
      </c>
      <c r="E46" s="2" t="s">
        <v>20</v>
      </c>
      <c r="F46" s="5">
        <v>50</v>
      </c>
      <c r="G46" s="14"/>
      <c r="H46" s="6" t="str">
        <f t="shared" si="0"/>
        <v/>
      </c>
      <c r="I46" s="13">
        <v>0.08</v>
      </c>
      <c r="J46" s="1" t="str">
        <f t="shared" si="1"/>
        <v/>
      </c>
    </row>
    <row r="47" spans="2:10" ht="28.5" customHeight="1" x14ac:dyDescent="0.25">
      <c r="B47" s="2">
        <v>41</v>
      </c>
      <c r="C47" s="3" t="s">
        <v>37</v>
      </c>
      <c r="D47" s="4" t="s">
        <v>56</v>
      </c>
      <c r="E47" s="2" t="s">
        <v>6</v>
      </c>
      <c r="F47" s="5">
        <v>100</v>
      </c>
      <c r="G47" s="14"/>
      <c r="H47" s="6" t="str">
        <f t="shared" si="0"/>
        <v/>
      </c>
      <c r="I47" s="13">
        <v>0.08</v>
      </c>
      <c r="J47" s="1" t="str">
        <f t="shared" si="1"/>
        <v/>
      </c>
    </row>
    <row r="48" spans="2:10" ht="45" x14ac:dyDescent="0.25">
      <c r="B48" s="2">
        <v>42</v>
      </c>
      <c r="C48" s="3" t="s">
        <v>38</v>
      </c>
      <c r="D48" s="4" t="s">
        <v>55</v>
      </c>
      <c r="E48" s="2" t="s">
        <v>6</v>
      </c>
      <c r="F48" s="5">
        <v>100</v>
      </c>
      <c r="G48" s="14"/>
      <c r="H48" s="6" t="str">
        <f t="shared" si="0"/>
        <v/>
      </c>
      <c r="I48" s="13">
        <v>0.08</v>
      </c>
      <c r="J48" s="1" t="str">
        <f t="shared" si="1"/>
        <v/>
      </c>
    </row>
    <row r="49" spans="2:13" ht="45" x14ac:dyDescent="0.25">
      <c r="B49" s="2">
        <v>43</v>
      </c>
      <c r="C49" s="2" t="s">
        <v>39</v>
      </c>
      <c r="D49" s="8" t="s">
        <v>53</v>
      </c>
      <c r="E49" s="2" t="s">
        <v>6</v>
      </c>
      <c r="F49" s="5">
        <v>100</v>
      </c>
      <c r="G49" s="14"/>
      <c r="H49" s="6" t="str">
        <f t="shared" si="0"/>
        <v/>
      </c>
      <c r="I49" s="13">
        <v>0.08</v>
      </c>
      <c r="J49" s="1" t="str">
        <f t="shared" si="1"/>
        <v/>
      </c>
    </row>
    <row r="50" spans="2:13" ht="30" x14ac:dyDescent="0.25">
      <c r="B50" s="2">
        <v>44</v>
      </c>
      <c r="C50" s="2" t="s">
        <v>40</v>
      </c>
      <c r="D50" s="8" t="s">
        <v>54</v>
      </c>
      <c r="E50" s="2" t="s">
        <v>6</v>
      </c>
      <c r="F50" s="5">
        <v>100</v>
      </c>
      <c r="G50" s="14"/>
      <c r="H50" s="6" t="str">
        <f t="shared" si="0"/>
        <v/>
      </c>
      <c r="I50" s="13">
        <v>0.08</v>
      </c>
      <c r="J50" s="1" t="str">
        <f t="shared" si="1"/>
        <v/>
      </c>
    </row>
    <row r="51" spans="2:13" ht="30" x14ac:dyDescent="0.25">
      <c r="B51" s="2">
        <v>45</v>
      </c>
      <c r="C51" s="2" t="s">
        <v>41</v>
      </c>
      <c r="D51" s="8" t="s">
        <v>42</v>
      </c>
      <c r="E51" s="2" t="s">
        <v>20</v>
      </c>
      <c r="F51" s="5">
        <v>20</v>
      </c>
      <c r="G51" s="14"/>
      <c r="H51" s="6" t="str">
        <f t="shared" si="0"/>
        <v/>
      </c>
      <c r="I51" s="13">
        <v>0.08</v>
      </c>
      <c r="J51" s="1" t="str">
        <f t="shared" si="1"/>
        <v/>
      </c>
    </row>
    <row r="52" spans="2:13" x14ac:dyDescent="0.25">
      <c r="B52" s="2">
        <v>46</v>
      </c>
      <c r="C52" s="2" t="s">
        <v>43</v>
      </c>
      <c r="D52" s="8" t="s">
        <v>44</v>
      </c>
      <c r="E52" s="2" t="s">
        <v>20</v>
      </c>
      <c r="F52" s="5">
        <v>20</v>
      </c>
      <c r="G52" s="14"/>
      <c r="H52" s="6" t="str">
        <f t="shared" si="0"/>
        <v/>
      </c>
      <c r="I52" s="13">
        <v>0.23</v>
      </c>
      <c r="J52" s="1" t="str">
        <f t="shared" si="1"/>
        <v/>
      </c>
    </row>
    <row r="53" spans="2:13" ht="45" x14ac:dyDescent="0.25">
      <c r="B53" s="2">
        <v>47</v>
      </c>
      <c r="C53" s="2" t="s">
        <v>114</v>
      </c>
      <c r="D53" s="8" t="s">
        <v>115</v>
      </c>
      <c r="E53" s="2" t="s">
        <v>20</v>
      </c>
      <c r="F53" s="5">
        <v>100</v>
      </c>
      <c r="G53" s="14"/>
      <c r="H53" s="6" t="str">
        <f t="shared" si="0"/>
        <v/>
      </c>
      <c r="I53" s="13">
        <v>0.08</v>
      </c>
      <c r="J53" s="1" t="str">
        <f t="shared" si="1"/>
        <v/>
      </c>
    </row>
    <row r="54" spans="2:13" ht="75" x14ac:dyDescent="0.25">
      <c r="B54" s="2">
        <v>48</v>
      </c>
      <c r="C54" s="9" t="s">
        <v>90</v>
      </c>
      <c r="D54" s="4" t="s">
        <v>91</v>
      </c>
      <c r="E54" s="2" t="s">
        <v>20</v>
      </c>
      <c r="F54" s="5">
        <v>20</v>
      </c>
      <c r="G54" s="14"/>
      <c r="H54" s="6" t="str">
        <f t="shared" si="0"/>
        <v/>
      </c>
      <c r="I54" s="13">
        <v>0.08</v>
      </c>
      <c r="J54" s="1" t="str">
        <f t="shared" si="1"/>
        <v/>
      </c>
    </row>
    <row r="55" spans="2:13" ht="90" x14ac:dyDescent="0.25">
      <c r="B55" s="2">
        <v>49</v>
      </c>
      <c r="C55" s="9" t="s">
        <v>92</v>
      </c>
      <c r="D55" s="4" t="s">
        <v>93</v>
      </c>
      <c r="E55" s="2" t="s">
        <v>20</v>
      </c>
      <c r="F55" s="5">
        <v>20</v>
      </c>
      <c r="G55" s="14"/>
      <c r="H55" s="6" t="str">
        <f t="shared" si="0"/>
        <v/>
      </c>
      <c r="I55" s="13">
        <v>0.08</v>
      </c>
      <c r="J55" s="1" t="str">
        <f t="shared" si="1"/>
        <v/>
      </c>
    </row>
    <row r="56" spans="2:13" ht="90" x14ac:dyDescent="0.25">
      <c r="B56" s="2">
        <v>50</v>
      </c>
      <c r="C56" s="9" t="s">
        <v>112</v>
      </c>
      <c r="D56" s="4" t="s">
        <v>113</v>
      </c>
      <c r="E56" s="2" t="s">
        <v>20</v>
      </c>
      <c r="F56" s="5">
        <v>20</v>
      </c>
      <c r="G56" s="14"/>
      <c r="H56" s="6" t="str">
        <f t="shared" si="0"/>
        <v/>
      </c>
      <c r="I56" s="13">
        <v>0.08</v>
      </c>
      <c r="J56" s="1" t="str">
        <f t="shared" si="1"/>
        <v/>
      </c>
    </row>
    <row r="57" spans="2:13" ht="90" x14ac:dyDescent="0.25">
      <c r="B57" s="2">
        <v>51</v>
      </c>
      <c r="C57" s="9" t="s">
        <v>92</v>
      </c>
      <c r="D57" s="4" t="s">
        <v>94</v>
      </c>
      <c r="E57" s="2" t="s">
        <v>20</v>
      </c>
      <c r="F57" s="5">
        <v>20</v>
      </c>
      <c r="G57" s="14"/>
      <c r="H57" s="6" t="str">
        <f t="shared" si="0"/>
        <v/>
      </c>
      <c r="I57" s="13">
        <v>0.08</v>
      </c>
      <c r="J57" s="1" t="str">
        <f t="shared" si="1"/>
        <v/>
      </c>
      <c r="M57" s="33"/>
    </row>
    <row r="58" spans="2:13" ht="60" x14ac:dyDescent="0.25">
      <c r="B58" s="34">
        <v>52</v>
      </c>
      <c r="C58" s="9" t="s">
        <v>95</v>
      </c>
      <c r="D58" s="4" t="s">
        <v>96</v>
      </c>
      <c r="E58" s="2" t="s">
        <v>20</v>
      </c>
      <c r="F58" s="5">
        <v>20</v>
      </c>
      <c r="G58" s="14"/>
      <c r="H58" s="6" t="str">
        <f t="shared" si="0"/>
        <v/>
      </c>
      <c r="I58" s="13">
        <v>0.08</v>
      </c>
      <c r="J58" s="1" t="str">
        <f t="shared" si="1"/>
        <v/>
      </c>
    </row>
    <row r="59" spans="2:13" ht="60" x14ac:dyDescent="0.25">
      <c r="B59" s="34">
        <v>53</v>
      </c>
      <c r="C59" s="9" t="s">
        <v>95</v>
      </c>
      <c r="D59" s="4" t="s">
        <v>97</v>
      </c>
      <c r="E59" s="2" t="s">
        <v>20</v>
      </c>
      <c r="F59" s="5">
        <v>20</v>
      </c>
      <c r="G59" s="14"/>
      <c r="H59" s="6" t="str">
        <f t="shared" si="0"/>
        <v/>
      </c>
      <c r="I59" s="13">
        <v>0.08</v>
      </c>
      <c r="J59" s="1" t="str">
        <f t="shared" si="1"/>
        <v/>
      </c>
    </row>
    <row r="60" spans="2:13" ht="60" x14ac:dyDescent="0.25">
      <c r="B60" s="2">
        <v>54</v>
      </c>
      <c r="C60" s="9" t="s">
        <v>95</v>
      </c>
      <c r="D60" s="4" t="s">
        <v>98</v>
      </c>
      <c r="E60" s="2" t="s">
        <v>20</v>
      </c>
      <c r="F60" s="5">
        <v>20</v>
      </c>
      <c r="G60" s="14"/>
      <c r="H60" s="6" t="str">
        <f t="shared" si="0"/>
        <v/>
      </c>
      <c r="I60" s="13">
        <v>0.08</v>
      </c>
      <c r="J60" s="1" t="str">
        <f t="shared" si="1"/>
        <v/>
      </c>
    </row>
    <row r="61" spans="2:13" ht="60" x14ac:dyDescent="0.25">
      <c r="B61" s="2">
        <v>55</v>
      </c>
      <c r="C61" s="9" t="s">
        <v>99</v>
      </c>
      <c r="D61" s="4" t="s">
        <v>100</v>
      </c>
      <c r="E61" s="2" t="s">
        <v>20</v>
      </c>
      <c r="F61" s="5">
        <v>20</v>
      </c>
      <c r="G61" s="14"/>
      <c r="H61" s="6" t="str">
        <f t="shared" si="0"/>
        <v/>
      </c>
      <c r="I61" s="13">
        <v>0.08</v>
      </c>
      <c r="J61" s="1" t="str">
        <f t="shared" si="1"/>
        <v/>
      </c>
    </row>
    <row r="62" spans="2:13" ht="60" x14ac:dyDescent="0.25">
      <c r="B62" s="2">
        <v>56</v>
      </c>
      <c r="C62" s="9" t="s">
        <v>99</v>
      </c>
      <c r="D62" s="4" t="s">
        <v>101</v>
      </c>
      <c r="E62" s="2" t="s">
        <v>20</v>
      </c>
      <c r="F62" s="5">
        <v>20</v>
      </c>
      <c r="G62" s="14"/>
      <c r="H62" s="6" t="str">
        <f t="shared" si="0"/>
        <v/>
      </c>
      <c r="I62" s="13">
        <v>0.08</v>
      </c>
      <c r="J62" s="1" t="str">
        <f t="shared" si="1"/>
        <v/>
      </c>
    </row>
    <row r="63" spans="2:13" ht="60" x14ac:dyDescent="0.25">
      <c r="B63" s="2">
        <v>57</v>
      </c>
      <c r="C63" s="9" t="s">
        <v>102</v>
      </c>
      <c r="D63" s="4" t="s">
        <v>103</v>
      </c>
      <c r="E63" s="2" t="s">
        <v>20</v>
      </c>
      <c r="F63" s="5">
        <v>20</v>
      </c>
      <c r="G63" s="14"/>
      <c r="H63" s="6" t="str">
        <f t="shared" si="0"/>
        <v/>
      </c>
      <c r="I63" s="13">
        <v>0.08</v>
      </c>
      <c r="J63" s="1" t="str">
        <f t="shared" si="1"/>
        <v/>
      </c>
    </row>
    <row r="64" spans="2:13" ht="75" x14ac:dyDescent="0.25">
      <c r="B64" s="2">
        <v>58</v>
      </c>
      <c r="C64" s="9" t="s">
        <v>102</v>
      </c>
      <c r="D64" s="4" t="s">
        <v>104</v>
      </c>
      <c r="E64" s="2" t="s">
        <v>20</v>
      </c>
      <c r="F64" s="5">
        <v>20</v>
      </c>
      <c r="G64" s="14"/>
      <c r="H64" s="6" t="str">
        <f t="shared" si="0"/>
        <v/>
      </c>
      <c r="I64" s="13">
        <v>0.08</v>
      </c>
      <c r="J64" s="1" t="str">
        <f t="shared" si="1"/>
        <v/>
      </c>
    </row>
    <row r="65" spans="2:10" ht="75" x14ac:dyDescent="0.25">
      <c r="B65" s="2">
        <v>59</v>
      </c>
      <c r="C65" s="9" t="s">
        <v>102</v>
      </c>
      <c r="D65" s="4" t="s">
        <v>105</v>
      </c>
      <c r="E65" s="2" t="s">
        <v>20</v>
      </c>
      <c r="F65" s="5">
        <v>20</v>
      </c>
      <c r="G65" s="14"/>
      <c r="H65" s="6" t="str">
        <f t="shared" si="0"/>
        <v/>
      </c>
      <c r="I65" s="13">
        <v>0.08</v>
      </c>
      <c r="J65" s="1" t="str">
        <f t="shared" si="1"/>
        <v/>
      </c>
    </row>
    <row r="66" spans="2:10" ht="60" x14ac:dyDescent="0.25">
      <c r="B66" s="2">
        <v>60</v>
      </c>
      <c r="C66" s="9" t="s">
        <v>106</v>
      </c>
      <c r="D66" s="4" t="s">
        <v>107</v>
      </c>
      <c r="E66" s="2" t="s">
        <v>20</v>
      </c>
      <c r="F66" s="5">
        <v>20</v>
      </c>
      <c r="G66" s="14"/>
      <c r="H66" s="6" t="str">
        <f t="shared" si="0"/>
        <v/>
      </c>
      <c r="I66" s="13">
        <v>0.08</v>
      </c>
      <c r="J66" s="1" t="str">
        <f t="shared" si="1"/>
        <v/>
      </c>
    </row>
    <row r="67" spans="2:10" ht="60" x14ac:dyDescent="0.25">
      <c r="B67" s="2">
        <v>61</v>
      </c>
      <c r="C67" s="9" t="s">
        <v>106</v>
      </c>
      <c r="D67" s="4" t="s">
        <v>108</v>
      </c>
      <c r="E67" s="2" t="s">
        <v>20</v>
      </c>
      <c r="F67" s="5">
        <v>20</v>
      </c>
      <c r="G67" s="14"/>
      <c r="H67" s="6" t="str">
        <f t="shared" si="0"/>
        <v/>
      </c>
      <c r="I67" s="13">
        <v>0.08</v>
      </c>
      <c r="J67" s="1" t="str">
        <f t="shared" si="1"/>
        <v/>
      </c>
    </row>
    <row r="68" spans="2:10" ht="75" x14ac:dyDescent="0.25">
      <c r="B68" s="2">
        <v>62</v>
      </c>
      <c r="C68" s="9" t="s">
        <v>102</v>
      </c>
      <c r="D68" s="4" t="s">
        <v>109</v>
      </c>
      <c r="E68" s="2" t="s">
        <v>20</v>
      </c>
      <c r="F68" s="5">
        <v>20</v>
      </c>
      <c r="G68" s="14"/>
      <c r="H68" s="6" t="str">
        <f t="shared" si="0"/>
        <v/>
      </c>
      <c r="I68" s="13">
        <v>0.08</v>
      </c>
      <c r="J68" s="1" t="str">
        <f t="shared" si="1"/>
        <v/>
      </c>
    </row>
    <row r="69" spans="2:10" ht="75" x14ac:dyDescent="0.25">
      <c r="B69" s="2">
        <v>63</v>
      </c>
      <c r="C69" s="9" t="s">
        <v>102</v>
      </c>
      <c r="D69" s="4" t="s">
        <v>110</v>
      </c>
      <c r="E69" s="2" t="s">
        <v>20</v>
      </c>
      <c r="F69" s="5">
        <v>20</v>
      </c>
      <c r="G69" s="14"/>
      <c r="H69" s="6" t="str">
        <f t="shared" si="0"/>
        <v/>
      </c>
      <c r="I69" s="13">
        <v>0.08</v>
      </c>
      <c r="J69" s="1" t="str">
        <f t="shared" si="1"/>
        <v/>
      </c>
    </row>
    <row r="70" spans="2:10" ht="60" x14ac:dyDescent="0.25">
      <c r="B70" s="2">
        <v>64</v>
      </c>
      <c r="C70" s="9" t="s">
        <v>102</v>
      </c>
      <c r="D70" s="4" t="s">
        <v>111</v>
      </c>
      <c r="E70" s="2" t="s">
        <v>20</v>
      </c>
      <c r="F70" s="5">
        <v>20</v>
      </c>
      <c r="G70" s="14"/>
      <c r="H70" s="6" t="str">
        <f t="shared" si="0"/>
        <v/>
      </c>
      <c r="I70" s="13">
        <v>0.08</v>
      </c>
      <c r="J70" s="1" t="str">
        <f t="shared" si="1"/>
        <v/>
      </c>
    </row>
    <row r="71" spans="2:10" ht="51.75" customHeight="1" x14ac:dyDescent="0.25">
      <c r="B71" s="16">
        <v>65</v>
      </c>
      <c r="C71" s="16" t="s">
        <v>45</v>
      </c>
      <c r="D71" s="17" t="s">
        <v>46</v>
      </c>
      <c r="E71" s="16" t="s">
        <v>47</v>
      </c>
      <c r="F71" s="18">
        <v>200</v>
      </c>
      <c r="G71" s="19"/>
      <c r="H71" s="6" t="str">
        <f t="shared" si="0"/>
        <v/>
      </c>
      <c r="I71" s="20">
        <v>0.23</v>
      </c>
      <c r="J71" s="1" t="str">
        <f t="shared" si="1"/>
        <v/>
      </c>
    </row>
    <row r="72" spans="2:10" ht="16.5" customHeight="1" x14ac:dyDescent="0.25">
      <c r="B72" s="22"/>
      <c r="C72" s="22"/>
      <c r="D72" s="23"/>
      <c r="E72" s="22"/>
      <c r="F72" s="24"/>
      <c r="G72" s="25"/>
      <c r="H72" s="26"/>
      <c r="I72" s="27"/>
      <c r="J72" s="28"/>
    </row>
    <row r="73" spans="2:10" ht="29.25" customHeight="1" x14ac:dyDescent="0.25">
      <c r="B73" s="45" t="s">
        <v>64</v>
      </c>
      <c r="C73" s="45"/>
      <c r="D73" s="45"/>
      <c r="E73" s="45"/>
      <c r="F73" s="45"/>
      <c r="G73" s="45"/>
      <c r="H73" s="21" t="str">
        <f>IF(SUM(H7:H71)=0,"",SUM(H7:H71))</f>
        <v/>
      </c>
      <c r="I73" s="35"/>
      <c r="J73" s="36"/>
    </row>
    <row r="74" spans="2:10" ht="29.25" customHeight="1" x14ac:dyDescent="0.25">
      <c r="B74" s="45" t="s">
        <v>65</v>
      </c>
      <c r="C74" s="45"/>
      <c r="D74" s="45"/>
      <c r="E74" s="45"/>
      <c r="F74" s="45"/>
      <c r="G74" s="45"/>
      <c r="H74" s="45"/>
      <c r="I74" s="45"/>
      <c r="J74" s="29" t="str">
        <f>IF(SUM(J7:J71)=0,"",SUM(J7:J71))</f>
        <v/>
      </c>
    </row>
  </sheetData>
  <mergeCells count="4">
    <mergeCell ref="B4:J4"/>
    <mergeCell ref="B73:G73"/>
    <mergeCell ref="B74:I74"/>
    <mergeCell ref="B2:J2"/>
  </mergeCells>
  <printOptions horizontalCentered="1"/>
  <pageMargins left="0.39370078740157483" right="0.39370078740157483" top="0.39370078740157483" bottom="0.39370078740157483" header="0.31496062992125984" footer="0.3937007874015748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Company>MS AGH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Łukasz Szłapa</cp:lastModifiedBy>
  <cp:lastPrinted>2023-07-28T10:25:22Z</cp:lastPrinted>
  <dcterms:created xsi:type="dcterms:W3CDTF">2019-05-24T11:03:26Z</dcterms:created>
  <dcterms:modified xsi:type="dcterms:W3CDTF">2023-07-28T10:25:29Z</dcterms:modified>
</cp:coreProperties>
</file>