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atarzyna.krolska\Desktop\modyfikacja poczta\"/>
    </mc:Choice>
  </mc:AlternateContent>
  <xr:revisionPtr revIDLastSave="0" documentId="13_ncr:1_{180242BF-6D78-4D8E-9DA1-E25A206905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2" l="1"/>
  <c r="L27" i="2"/>
  <c r="L33" i="2" s="1"/>
  <c r="I19" i="2"/>
  <c r="F15" i="2"/>
  <c r="G37" i="2"/>
  <c r="D11" i="2"/>
  <c r="D38" i="2" s="1"/>
  <c r="G33" i="2"/>
  <c r="I36" i="2"/>
  <c r="I35" i="2"/>
  <c r="I34" i="2"/>
  <c r="F36" i="2"/>
  <c r="I28" i="2"/>
  <c r="J28" i="2" s="1"/>
  <c r="I27" i="2"/>
  <c r="J27" i="2" s="1"/>
  <c r="I18" i="2"/>
  <c r="I17" i="2"/>
  <c r="I16" i="2"/>
  <c r="F18" i="2"/>
  <c r="F17" i="2"/>
  <c r="F16" i="2"/>
  <c r="F19" i="2" s="1"/>
  <c r="I14" i="2"/>
  <c r="I13" i="2"/>
  <c r="I12" i="2"/>
  <c r="I15" i="2" s="1"/>
  <c r="F14" i="2"/>
  <c r="F13" i="2"/>
  <c r="F12" i="2"/>
  <c r="I10" i="2"/>
  <c r="I9" i="2"/>
  <c r="I8" i="2"/>
  <c r="I11" i="2" s="1"/>
  <c r="F10" i="2"/>
  <c r="F9" i="2"/>
  <c r="F8" i="2"/>
  <c r="F11" i="2" s="1"/>
  <c r="F38" i="2" s="1"/>
  <c r="D37" i="2"/>
  <c r="F35" i="2"/>
  <c r="F34" i="2"/>
  <c r="J10" i="2" l="1"/>
  <c r="L10" i="2" s="1"/>
  <c r="J13" i="2"/>
  <c r="L13" i="2" s="1"/>
  <c r="J16" i="2"/>
  <c r="J14" i="2"/>
  <c r="L14" i="2" s="1"/>
  <c r="I37" i="2"/>
  <c r="J17" i="2"/>
  <c r="L17" i="2" s="1"/>
  <c r="J12" i="2"/>
  <c r="L12" i="2" s="1"/>
  <c r="J9" i="2"/>
  <c r="L9" i="2" s="1"/>
  <c r="J34" i="2"/>
  <c r="J35" i="2"/>
  <c r="L35" i="2" s="1"/>
  <c r="J33" i="2"/>
  <c r="I33" i="2"/>
  <c r="I38" i="2" s="1"/>
  <c r="J18" i="2"/>
  <c r="L18" i="2" s="1"/>
  <c r="J36" i="2"/>
  <c r="L36" i="2" s="1"/>
  <c r="J8" i="2"/>
  <c r="F37" i="2"/>
  <c r="L15" i="2" l="1"/>
  <c r="L8" i="2"/>
  <c r="L11" i="2" s="1"/>
  <c r="L38" i="2" s="1"/>
  <c r="J11" i="2"/>
  <c r="J38" i="2" s="1"/>
  <c r="L34" i="2"/>
  <c r="L37" i="2" s="1"/>
  <c r="J37" i="2"/>
  <c r="J19" i="2"/>
  <c r="L16" i="2"/>
  <c r="L19" i="2" s="1"/>
  <c r="G19" i="2"/>
  <c r="D19" i="2"/>
  <c r="G15" i="2"/>
  <c r="D15" i="2"/>
  <c r="G11" i="2"/>
  <c r="G38" i="2" s="1"/>
  <c r="J15" i="2" l="1"/>
</calcChain>
</file>

<file path=xl/sharedStrings.xml><?xml version="1.0" encoding="utf-8"?>
<sst xmlns="http://schemas.openxmlformats.org/spreadsheetml/2006/main" count="70" uniqueCount="34">
  <si>
    <t xml:space="preserve">LISTY </t>
  </si>
  <si>
    <t>kategoria wagowa</t>
  </si>
  <si>
    <t xml:space="preserve"> opłata </t>
  </si>
  <si>
    <t xml:space="preserve">ekonomiczna </t>
  </si>
  <si>
    <t>priorytetowa</t>
  </si>
  <si>
    <t>planowana  ilość listów</t>
  </si>
  <si>
    <t>cena jed. netto</t>
  </si>
  <si>
    <t>wartość netto</t>
  </si>
  <si>
    <t>listy zwykłe</t>
  </si>
  <si>
    <t>format S do   500  g</t>
  </si>
  <si>
    <t>format M do 1000  g</t>
  </si>
  <si>
    <t>format L  do 2000  g</t>
  </si>
  <si>
    <t>razem</t>
  </si>
  <si>
    <t>listy polecone</t>
  </si>
  <si>
    <t>usługa: potwierdzenie odbioru dla listów krajowych, poleconych</t>
  </si>
  <si>
    <t xml:space="preserve">Razem listy </t>
  </si>
  <si>
    <t>zwolniona</t>
  </si>
  <si>
    <t>listy zwykłe w obrocie zagranicznym (Europa)</t>
  </si>
  <si>
    <t>listy polecone w obrocie zagranicznym (Europa)</t>
  </si>
  <si>
    <t>do 100  g</t>
  </si>
  <si>
    <t>do  50 g</t>
  </si>
  <si>
    <t>do 350  g</t>
  </si>
  <si>
    <t>do  500  g</t>
  </si>
  <si>
    <t>do  1000  g</t>
  </si>
  <si>
    <t>do 2000  g</t>
  </si>
  <si>
    <t>zwroty - listy polecone</t>
  </si>
  <si>
    <t>Rodzaj</t>
  </si>
  <si>
    <t>załącznik nr 2 do Ogłoszenia o zamówieniu-formularz cenowy, załącznik nr 1 do Umowy</t>
  </si>
  <si>
    <t>…................................................................................................              (pieczęć i podpis osoby uprawnionej 
 upoważnionej przez wykonawcę)</t>
  </si>
  <si>
    <t>…......................data…...........2022r.</t>
  </si>
  <si>
    <t>VAT</t>
  </si>
  <si>
    <t>Razem 
netto</t>
  </si>
  <si>
    <t>Razem
brutto</t>
  </si>
  <si>
    <t xml:space="preserve">Modyfikacja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</si>
</sst>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z_ł"/>
    <numFmt numFmtId="165" formatCode="#,##0.00&quot; zł&quot;"/>
    <numFmt numFmtId="166" formatCode="#,##0.00\ &quot;zł&quot;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9"/>
      <color indexed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charset val="238"/>
    </font>
    <font>
      <sz val="9"/>
      <color theme="1"/>
      <name val="Arial CE"/>
      <charset val="238"/>
    </font>
    <font>
      <sz val="9"/>
      <color indexed="8"/>
      <name val="Arial CE"/>
      <family val="2"/>
      <charset val="238"/>
    </font>
    <font>
      <sz val="9"/>
      <color theme="1"/>
      <name val="Arial CE"/>
      <family val="2"/>
      <charset val="238"/>
    </font>
    <font>
      <b/>
      <sz val="9"/>
      <color theme="1"/>
      <name val="Arial CE"/>
      <charset val="238"/>
    </font>
    <font>
      <b/>
      <sz val="9"/>
      <color theme="1"/>
      <name val="Arial CE"/>
      <family val="2"/>
      <charset val="238"/>
    </font>
    <font>
      <sz val="9"/>
      <name val="Arial CE"/>
      <charset val="238"/>
    </font>
    <font>
      <sz val="9"/>
      <color indexed="8"/>
      <name val="Arial CE"/>
      <charset val="238"/>
    </font>
    <font>
      <sz val="9"/>
      <color theme="1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9"/>
      <color rgb="FFFF000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theme="0" tint="-4.9989318521683403E-2"/>
        <bgColor indexed="60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5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209">
    <xf numFmtId="0" fontId="0" fillId="0" borderId="0" xfId="0"/>
    <xf numFmtId="0" fontId="0" fillId="5" borderId="0" xfId="0" applyFill="1"/>
    <xf numFmtId="0" fontId="12" fillId="5" borderId="0" xfId="5" applyFont="1" applyFill="1" applyAlignment="1">
      <alignment horizontal="center" vertical="center" wrapText="1"/>
    </xf>
    <xf numFmtId="0" fontId="11" fillId="5" borderId="0" xfId="5" applyFont="1" applyFill="1" applyAlignment="1">
      <alignment horizontal="center" vertical="center" wrapText="1"/>
    </xf>
    <xf numFmtId="0" fontId="2" fillId="5" borderId="0" xfId="5" applyFill="1"/>
    <xf numFmtId="4" fontId="7" fillId="5" borderId="0" xfId="5" applyNumberFormat="1" applyFont="1" applyFill="1"/>
    <xf numFmtId="4" fontId="2" fillId="5" borderId="0" xfId="5" applyNumberFormat="1" applyFill="1"/>
    <xf numFmtId="0" fontId="6" fillId="5" borderId="0" xfId="5" applyFont="1" applyFill="1"/>
    <xf numFmtId="164" fontId="2" fillId="5" borderId="0" xfId="5" applyNumberFormat="1" applyFill="1" applyAlignment="1">
      <alignment horizontal="right"/>
    </xf>
    <xf numFmtId="0" fontId="3" fillId="6" borderId="0" xfId="5" applyFont="1" applyFill="1"/>
    <xf numFmtId="0" fontId="2" fillId="6" borderId="0" xfId="5" applyFill="1"/>
    <xf numFmtId="4" fontId="2" fillId="6" borderId="0" xfId="5" applyNumberFormat="1" applyFill="1"/>
    <xf numFmtId="4" fontId="3" fillId="6" borderId="0" xfId="5" applyNumberFormat="1" applyFont="1" applyFill="1"/>
    <xf numFmtId="164" fontId="3" fillId="6" borderId="0" xfId="5" applyNumberFormat="1" applyFont="1" applyFill="1"/>
    <xf numFmtId="164" fontId="2" fillId="5" borderId="0" xfId="5" applyNumberFormat="1" applyFill="1"/>
    <xf numFmtId="164" fontId="2" fillId="6" borderId="0" xfId="5" applyNumberFormat="1" applyFill="1"/>
    <xf numFmtId="0" fontId="10" fillId="5" borderId="0" xfId="5" applyFont="1" applyFill="1" applyAlignment="1">
      <alignment wrapText="1"/>
    </xf>
    <xf numFmtId="0" fontId="11" fillId="5" borderId="0" xfId="5" applyFont="1" applyFill="1" applyAlignment="1">
      <alignment wrapText="1"/>
    </xf>
    <xf numFmtId="0" fontId="3" fillId="5" borderId="0" xfId="5" applyFont="1" applyFill="1"/>
    <xf numFmtId="4" fontId="3" fillId="5" borderId="0" xfId="5" applyNumberFormat="1" applyFont="1" applyFill="1"/>
    <xf numFmtId="0" fontId="8" fillId="6" borderId="0" xfId="5" applyFont="1" applyFill="1"/>
    <xf numFmtId="0" fontId="3" fillId="4" borderId="0" xfId="5" applyFont="1" applyFill="1"/>
    <xf numFmtId="4" fontId="3" fillId="4" borderId="0" xfId="5" applyNumberFormat="1" applyFont="1" applyFill="1"/>
    <xf numFmtId="165" fontId="3" fillId="4" borderId="0" xfId="5" applyNumberFormat="1" applyFont="1" applyFill="1"/>
    <xf numFmtId="0" fontId="2" fillId="4" borderId="0" xfId="5" applyFill="1"/>
    <xf numFmtId="0" fontId="11" fillId="5" borderId="0" xfId="5" applyFont="1" applyFill="1" applyAlignment="1">
      <alignment vertical="center" wrapText="1"/>
    </xf>
    <xf numFmtId="0" fontId="2" fillId="5" borderId="0" xfId="5" applyFill="1" applyAlignment="1">
      <alignment horizontal="right"/>
    </xf>
    <xf numFmtId="2" fontId="2" fillId="5" borderId="0" xfId="5" applyNumberFormat="1" applyFill="1" applyAlignment="1">
      <alignment horizontal="center"/>
    </xf>
    <xf numFmtId="2" fontId="3" fillId="5" borderId="0" xfId="5" applyNumberFormat="1" applyFont="1" applyFill="1" applyAlignment="1">
      <alignment horizontal="right"/>
    </xf>
    <xf numFmtId="4" fontId="2" fillId="4" borderId="0" xfId="5" applyNumberFormat="1" applyFill="1"/>
    <xf numFmtId="0" fontId="2" fillId="4" borderId="0" xfId="5" applyFill="1" applyAlignment="1">
      <alignment horizontal="center"/>
    </xf>
    <xf numFmtId="2" fontId="2" fillId="4" borderId="0" xfId="5" applyNumberFormat="1" applyFill="1" applyAlignment="1">
      <alignment horizontal="center"/>
    </xf>
    <xf numFmtId="0" fontId="3" fillId="5" borderId="0" xfId="5" applyFont="1" applyFill="1" applyAlignment="1">
      <alignment horizontal="right"/>
    </xf>
    <xf numFmtId="4" fontId="2" fillId="5" borderId="0" xfId="5" applyNumberFormat="1" applyFill="1" applyAlignment="1">
      <alignment horizontal="right"/>
    </xf>
    <xf numFmtId="4" fontId="2" fillId="5" borderId="0" xfId="5" applyNumberFormat="1" applyFill="1" applyAlignment="1">
      <alignment horizontal="right" vertical="center"/>
    </xf>
    <xf numFmtId="4" fontId="2" fillId="5" borderId="0" xfId="5" applyNumberFormat="1" applyFill="1" applyAlignment="1">
      <alignment horizontal="center"/>
    </xf>
    <xf numFmtId="4" fontId="3" fillId="5" borderId="0" xfId="5" applyNumberFormat="1" applyFont="1" applyFill="1" applyAlignment="1">
      <alignment horizontal="right"/>
    </xf>
    <xf numFmtId="10" fontId="2" fillId="5" borderId="0" xfId="5" applyNumberFormat="1" applyFill="1" applyAlignment="1">
      <alignment horizontal="center"/>
    </xf>
    <xf numFmtId="0" fontId="4" fillId="5" borderId="0" xfId="5" applyFont="1" applyFill="1"/>
    <xf numFmtId="4" fontId="5" fillId="5" borderId="0" xfId="5" applyNumberFormat="1" applyFont="1" applyFill="1"/>
    <xf numFmtId="0" fontId="4" fillId="0" borderId="1" xfId="5" applyFont="1" applyBorder="1"/>
    <xf numFmtId="3" fontId="4" fillId="0" borderId="1" xfId="5" applyNumberFormat="1" applyFont="1" applyBorder="1"/>
    <xf numFmtId="166" fontId="14" fillId="0" borderId="1" xfId="5" applyNumberFormat="1" applyFont="1" applyBorder="1"/>
    <xf numFmtId="166" fontId="15" fillId="0" borderId="1" xfId="5" applyNumberFormat="1" applyFont="1" applyBorder="1"/>
    <xf numFmtId="49" fontId="16" fillId="0" borderId="1" xfId="5" applyNumberFormat="1" applyFont="1" applyBorder="1"/>
    <xf numFmtId="166" fontId="4" fillId="0" borderId="2" xfId="5" applyNumberFormat="1" applyFont="1" applyBorder="1"/>
    <xf numFmtId="0" fontId="4" fillId="0" borderId="3" xfId="5" applyFont="1" applyBorder="1"/>
    <xf numFmtId="3" fontId="4" fillId="0" borderId="3" xfId="5" applyNumberFormat="1" applyFont="1" applyBorder="1"/>
    <xf numFmtId="166" fontId="14" fillId="0" borderId="3" xfId="5" applyNumberFormat="1" applyFont="1" applyBorder="1"/>
    <xf numFmtId="3" fontId="5" fillId="2" borderId="4" xfId="5" applyNumberFormat="1" applyFont="1" applyFill="1" applyBorder="1"/>
    <xf numFmtId="166" fontId="17" fillId="2" borderId="4" xfId="5" applyNumberFormat="1" applyFont="1" applyFill="1" applyBorder="1"/>
    <xf numFmtId="166" fontId="14" fillId="0" borderId="5" xfId="5" applyNumberFormat="1" applyFont="1" applyBorder="1"/>
    <xf numFmtId="3" fontId="4" fillId="0" borderId="6" xfId="5" applyNumberFormat="1" applyFont="1" applyBorder="1"/>
    <xf numFmtId="166" fontId="14" fillId="0" borderId="6" xfId="5" applyNumberFormat="1" applyFont="1" applyBorder="1"/>
    <xf numFmtId="166" fontId="15" fillId="0" borderId="6" xfId="5" applyNumberFormat="1" applyFont="1" applyBorder="1"/>
    <xf numFmtId="166" fontId="15" fillId="0" borderId="5" xfId="5" applyNumberFormat="1" applyFont="1" applyBorder="1"/>
    <xf numFmtId="3" fontId="5" fillId="2" borderId="32" xfId="5" applyNumberFormat="1" applyFont="1" applyFill="1" applyBorder="1"/>
    <xf numFmtId="166" fontId="17" fillId="2" borderId="32" xfId="5" applyNumberFormat="1" applyFont="1" applyFill="1" applyBorder="1"/>
    <xf numFmtId="166" fontId="5" fillId="2" borderId="32" xfId="5" applyNumberFormat="1" applyFont="1" applyFill="1" applyBorder="1"/>
    <xf numFmtId="0" fontId="19" fillId="0" borderId="23" xfId="5" applyFont="1" applyBorder="1"/>
    <xf numFmtId="0" fontId="19" fillId="0" borderId="28" xfId="5" applyFont="1" applyBorder="1"/>
    <xf numFmtId="3" fontId="19" fillId="0" borderId="27" xfId="5" applyNumberFormat="1" applyFont="1" applyBorder="1"/>
    <xf numFmtId="166" fontId="14" fillId="0" borderId="27" xfId="5" applyNumberFormat="1" applyFont="1" applyBorder="1"/>
    <xf numFmtId="166" fontId="20" fillId="0" borderId="25" xfId="5" applyNumberFormat="1" applyFont="1" applyBorder="1"/>
    <xf numFmtId="0" fontId="21" fillId="0" borderId="27" xfId="0" applyFont="1" applyBorder="1"/>
    <xf numFmtId="166" fontId="19" fillId="0" borderId="26" xfId="5" applyNumberFormat="1" applyFont="1" applyBorder="1"/>
    <xf numFmtId="0" fontId="14" fillId="0" borderId="28" xfId="0" applyFont="1" applyBorder="1"/>
    <xf numFmtId="0" fontId="14" fillId="0" borderId="27" xfId="0" applyFont="1" applyBorder="1"/>
    <xf numFmtId="0" fontId="14" fillId="0" borderId="25" xfId="0" applyFont="1" applyBorder="1"/>
    <xf numFmtId="0" fontId="14" fillId="0" borderId="26" xfId="0" applyFont="1" applyBorder="1"/>
    <xf numFmtId="0" fontId="14" fillId="0" borderId="22" xfId="0" applyFont="1" applyBorder="1"/>
    <xf numFmtId="3" fontId="19" fillId="0" borderId="23" xfId="5" applyNumberFormat="1" applyFont="1" applyBorder="1"/>
    <xf numFmtId="166" fontId="14" fillId="0" borderId="23" xfId="5" applyNumberFormat="1" applyFont="1" applyBorder="1"/>
    <xf numFmtId="166" fontId="20" fillId="0" borderId="23" xfId="5" applyNumberFormat="1" applyFont="1" applyBorder="1"/>
    <xf numFmtId="49" fontId="14" fillId="0" borderId="23" xfId="5" applyNumberFormat="1" applyFont="1" applyBorder="1"/>
    <xf numFmtId="166" fontId="19" fillId="0" borderId="23" xfId="5" applyNumberFormat="1" applyFont="1" applyBorder="1"/>
    <xf numFmtId="166" fontId="20" fillId="0" borderId="27" xfId="5" applyNumberFormat="1" applyFont="1" applyBorder="1"/>
    <xf numFmtId="49" fontId="14" fillId="0" borderId="28" xfId="5" applyNumberFormat="1" applyFont="1" applyBorder="1"/>
    <xf numFmtId="166" fontId="19" fillId="0" borderId="27" xfId="5" applyNumberFormat="1" applyFont="1" applyBorder="1"/>
    <xf numFmtId="166" fontId="13" fillId="2" borderId="32" xfId="5" applyNumberFormat="1" applyFont="1" applyFill="1" applyBorder="1"/>
    <xf numFmtId="49" fontId="17" fillId="2" borderId="32" xfId="5" applyNumberFormat="1" applyFont="1" applyFill="1" applyBorder="1"/>
    <xf numFmtId="166" fontId="13" fillId="2" borderId="33" xfId="5" applyNumberFormat="1" applyFont="1" applyFill="1" applyBorder="1"/>
    <xf numFmtId="0" fontId="4" fillId="0" borderId="5" xfId="5" applyFont="1" applyBorder="1"/>
    <xf numFmtId="3" fontId="4" fillId="0" borderId="5" xfId="5" applyNumberFormat="1" applyFont="1" applyBorder="1"/>
    <xf numFmtId="49" fontId="16" fillId="0" borderId="5" xfId="5" applyNumberFormat="1" applyFont="1" applyBorder="1"/>
    <xf numFmtId="166" fontId="4" fillId="0" borderId="8" xfId="5" applyNumberFormat="1" applyFont="1" applyBorder="1"/>
    <xf numFmtId="3" fontId="5" fillId="2" borderId="37" xfId="5" applyNumberFormat="1" applyFont="1" applyFill="1" applyBorder="1"/>
    <xf numFmtId="166" fontId="17" fillId="2" borderId="37" xfId="5" applyNumberFormat="1" applyFont="1" applyFill="1" applyBorder="1"/>
    <xf numFmtId="166" fontId="5" fillId="2" borderId="37" xfId="5" applyNumberFormat="1" applyFont="1" applyFill="1" applyBorder="1"/>
    <xf numFmtId="49" fontId="18" fillId="2" borderId="37" xfId="5" applyNumberFormat="1" applyFont="1" applyFill="1" applyBorder="1"/>
    <xf numFmtId="166" fontId="5" fillId="2" borderId="38" xfId="5" applyNumberFormat="1" applyFont="1" applyFill="1" applyBorder="1"/>
    <xf numFmtId="3" fontId="5" fillId="3" borderId="11" xfId="5" applyNumberFormat="1" applyFont="1" applyFill="1" applyBorder="1"/>
    <xf numFmtId="166" fontId="17" fillId="3" borderId="11" xfId="5" applyNumberFormat="1" applyFont="1" applyFill="1" applyBorder="1"/>
    <xf numFmtId="166" fontId="17" fillId="3" borderId="11" xfId="5" applyNumberFormat="1" applyFont="1" applyFill="1" applyBorder="1" applyAlignment="1">
      <alignment horizontal="right"/>
    </xf>
    <xf numFmtId="166" fontId="5" fillId="3" borderId="11" xfId="5" applyNumberFormat="1" applyFont="1" applyFill="1" applyBorder="1"/>
    <xf numFmtId="166" fontId="4" fillId="3" borderId="11" xfId="5" applyNumberFormat="1" applyFont="1" applyFill="1" applyBorder="1"/>
    <xf numFmtId="166" fontId="5" fillId="3" borderId="39" xfId="5" applyNumberFormat="1" applyFont="1" applyFill="1" applyBorder="1"/>
    <xf numFmtId="0" fontId="21" fillId="0" borderId="0" xfId="0" applyFont="1"/>
    <xf numFmtId="0" fontId="4" fillId="0" borderId="1" xfId="5" applyFont="1" applyBorder="1" applyAlignment="1">
      <alignment horizontal="center" vertical="center" wrapText="1"/>
    </xf>
    <xf numFmtId="3" fontId="19" fillId="0" borderId="28" xfId="5" applyNumberFormat="1" applyFont="1" applyBorder="1"/>
    <xf numFmtId="166" fontId="14" fillId="0" borderId="28" xfId="5" applyNumberFormat="1" applyFont="1" applyBorder="1"/>
    <xf numFmtId="166" fontId="20" fillId="0" borderId="28" xfId="5" applyNumberFormat="1" applyFont="1" applyBorder="1"/>
    <xf numFmtId="166" fontId="19" fillId="0" borderId="28" xfId="5" applyNumberFormat="1" applyFont="1" applyBorder="1"/>
    <xf numFmtId="3" fontId="13" fillId="2" borderId="32" xfId="5" applyNumberFormat="1" applyFont="1" applyFill="1" applyBorder="1"/>
    <xf numFmtId="3" fontId="4" fillId="0" borderId="40" xfId="5" applyNumberFormat="1" applyFont="1" applyBorder="1"/>
    <xf numFmtId="166" fontId="14" fillId="0" borderId="40" xfId="5" applyNumberFormat="1" applyFont="1" applyBorder="1"/>
    <xf numFmtId="3" fontId="4" fillId="0" borderId="41" xfId="5" applyNumberFormat="1" applyFont="1" applyBorder="1"/>
    <xf numFmtId="166" fontId="14" fillId="0" borderId="41" xfId="5" applyNumberFormat="1" applyFont="1" applyBorder="1"/>
    <xf numFmtId="166" fontId="14" fillId="0" borderId="42" xfId="5" applyNumberFormat="1" applyFont="1" applyBorder="1"/>
    <xf numFmtId="166" fontId="15" fillId="0" borderId="42" xfId="5" applyNumberFormat="1" applyFont="1" applyBorder="1"/>
    <xf numFmtId="166" fontId="4" fillId="0" borderId="43" xfId="5" applyNumberFormat="1" applyFont="1" applyBorder="1"/>
    <xf numFmtId="3" fontId="4" fillId="0" borderId="42" xfId="5" applyNumberFormat="1" applyFont="1" applyBorder="1"/>
    <xf numFmtId="166" fontId="14" fillId="0" borderId="20" xfId="5" applyNumberFormat="1" applyFont="1" applyBorder="1"/>
    <xf numFmtId="166" fontId="14" fillId="0" borderId="44" xfId="5" applyNumberFormat="1" applyFont="1" applyBorder="1"/>
    <xf numFmtId="166" fontId="17" fillId="2" borderId="45" xfId="5" applyNumberFormat="1" applyFont="1" applyFill="1" applyBorder="1"/>
    <xf numFmtId="166" fontId="14" fillId="0" borderId="46" xfId="5" applyNumberFormat="1" applyFont="1" applyBorder="1"/>
    <xf numFmtId="166" fontId="14" fillId="0" borderId="47" xfId="5" applyNumberFormat="1" applyFont="1" applyBorder="1"/>
    <xf numFmtId="166" fontId="15" fillId="0" borderId="48" xfId="5" applyNumberFormat="1" applyFont="1" applyBorder="1"/>
    <xf numFmtId="166" fontId="15" fillId="0" borderId="49" xfId="5" applyNumberFormat="1" applyFont="1" applyBorder="1"/>
    <xf numFmtId="166" fontId="15" fillId="0" borderId="50" xfId="5" applyNumberFormat="1" applyFont="1" applyBorder="1"/>
    <xf numFmtId="166" fontId="15" fillId="0" borderId="51" xfId="5" applyNumberFormat="1" applyFont="1" applyBorder="1"/>
    <xf numFmtId="3" fontId="4" fillId="0" borderId="28" xfId="5" applyNumberFormat="1" applyFont="1" applyBorder="1"/>
    <xf numFmtId="166" fontId="21" fillId="0" borderId="28" xfId="0" applyNumberFormat="1" applyFont="1" applyBorder="1"/>
    <xf numFmtId="3" fontId="5" fillId="2" borderId="45" xfId="5" applyNumberFormat="1" applyFont="1" applyFill="1" applyBorder="1"/>
    <xf numFmtId="166" fontId="5" fillId="2" borderId="15" xfId="5" applyNumberFormat="1" applyFont="1" applyFill="1" applyBorder="1"/>
    <xf numFmtId="3" fontId="4" fillId="0" borderId="23" xfId="5" applyNumberFormat="1" applyFont="1" applyBorder="1"/>
    <xf numFmtId="166" fontId="21" fillId="0" borderId="23" xfId="0" applyNumberFormat="1" applyFont="1" applyBorder="1"/>
    <xf numFmtId="166" fontId="17" fillId="2" borderId="52" xfId="5" applyNumberFormat="1" applyFont="1" applyFill="1" applyBorder="1"/>
    <xf numFmtId="166" fontId="14" fillId="0" borderId="22" xfId="5" applyNumberFormat="1" applyFont="1" applyBorder="1"/>
    <xf numFmtId="3" fontId="4" fillId="0" borderId="22" xfId="5" applyNumberFormat="1" applyFont="1" applyBorder="1"/>
    <xf numFmtId="166" fontId="21" fillId="0" borderId="22" xfId="0" applyNumberFormat="1" applyFont="1" applyBorder="1"/>
    <xf numFmtId="166" fontId="17" fillId="2" borderId="31" xfId="5" applyNumberFormat="1" applyFont="1" applyFill="1" applyBorder="1"/>
    <xf numFmtId="166" fontId="5" fillId="2" borderId="36" xfId="5" applyNumberFormat="1" applyFont="1" applyFill="1" applyBorder="1"/>
    <xf numFmtId="3" fontId="5" fillId="2" borderId="53" xfId="5" applyNumberFormat="1" applyFont="1" applyFill="1" applyBorder="1"/>
    <xf numFmtId="166" fontId="5" fillId="2" borderId="54" xfId="5" applyNumberFormat="1" applyFont="1" applyFill="1" applyBorder="1"/>
    <xf numFmtId="0" fontId="14" fillId="0" borderId="55" xfId="0" applyFont="1" applyBorder="1"/>
    <xf numFmtId="0" fontId="14" fillId="0" borderId="56" xfId="0" applyFont="1" applyBorder="1"/>
    <xf numFmtId="0" fontId="21" fillId="0" borderId="55" xfId="0" applyFont="1" applyBorder="1"/>
    <xf numFmtId="0" fontId="14" fillId="0" borderId="57" xfId="0" applyFont="1" applyBorder="1"/>
    <xf numFmtId="49" fontId="14" fillId="0" borderId="27" xfId="5" applyNumberFormat="1" applyFont="1" applyBorder="1"/>
    <xf numFmtId="49" fontId="14" fillId="0" borderId="55" xfId="5" applyNumberFormat="1" applyFont="1" applyBorder="1"/>
    <xf numFmtId="3" fontId="19" fillId="0" borderId="58" xfId="5" applyNumberFormat="1" applyFont="1" applyBorder="1"/>
    <xf numFmtId="166" fontId="14" fillId="0" borderId="58" xfId="5" applyNumberFormat="1" applyFont="1" applyBorder="1"/>
    <xf numFmtId="166" fontId="20" fillId="0" borderId="59" xfId="5" applyNumberFormat="1" applyFont="1" applyBorder="1"/>
    <xf numFmtId="0" fontId="21" fillId="0" borderId="58" xfId="0" applyFont="1" applyBorder="1"/>
    <xf numFmtId="166" fontId="19" fillId="0" borderId="60" xfId="5" applyNumberFormat="1" applyFont="1" applyBorder="1"/>
    <xf numFmtId="0" fontId="17" fillId="2" borderId="32" xfId="5" applyFont="1" applyFill="1" applyBorder="1"/>
    <xf numFmtId="10" fontId="16" fillId="0" borderId="1" xfId="5" applyNumberFormat="1" applyFont="1" applyBorder="1"/>
    <xf numFmtId="10" fontId="18" fillId="2" borderId="38" xfId="5" applyNumberFormat="1" applyFont="1" applyFill="1" applyBorder="1"/>
    <xf numFmtId="10" fontId="16" fillId="0" borderId="5" xfId="5" applyNumberFormat="1" applyFont="1" applyBorder="1"/>
    <xf numFmtId="10" fontId="5" fillId="2" borderId="33" xfId="5" applyNumberFormat="1" applyFont="1" applyFill="1" applyBorder="1"/>
    <xf numFmtId="0" fontId="13" fillId="0" borderId="4" xfId="5" applyFont="1" applyBorder="1" applyAlignment="1">
      <alignment vertical="center" wrapText="1"/>
    </xf>
    <xf numFmtId="0" fontId="13" fillId="0" borderId="7" xfId="5" applyFont="1" applyBorder="1" applyAlignment="1">
      <alignment vertical="center" wrapText="1"/>
    </xf>
    <xf numFmtId="0" fontId="13" fillId="2" borderId="31" xfId="5" applyFont="1" applyFill="1" applyBorder="1"/>
    <xf numFmtId="0" fontId="13" fillId="2" borderId="32" xfId="5" applyFont="1" applyFill="1" applyBorder="1"/>
    <xf numFmtId="0" fontId="13" fillId="0" borderId="28" xfId="5" applyFont="1" applyBorder="1" applyAlignment="1">
      <alignment horizontal="right" vertical="center"/>
    </xf>
    <xf numFmtId="0" fontId="13" fillId="0" borderId="24" xfId="5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13" fillId="0" borderId="23" xfId="5" applyFont="1" applyBorder="1" applyAlignment="1">
      <alignment horizontal="left" vertical="center" wrapText="1"/>
    </xf>
    <xf numFmtId="0" fontId="13" fillId="0" borderId="28" xfId="5" applyFont="1" applyBorder="1" applyAlignment="1">
      <alignment horizontal="left" vertical="center" wrapText="1"/>
    </xf>
    <xf numFmtId="0" fontId="13" fillId="0" borderId="22" xfId="5" applyFont="1" applyBorder="1" applyAlignment="1">
      <alignment horizontal="left" vertical="center" wrapText="1"/>
    </xf>
    <xf numFmtId="0" fontId="5" fillId="2" borderId="31" xfId="5" applyFont="1" applyFill="1" applyBorder="1" applyAlignment="1">
      <alignment vertical="center"/>
    </xf>
    <xf numFmtId="0" fontId="5" fillId="2" borderId="32" xfId="5" applyFont="1" applyFill="1" applyBorder="1" applyAlignment="1">
      <alignment vertical="center"/>
    </xf>
    <xf numFmtId="0" fontId="5" fillId="0" borderId="13" xfId="5" applyFont="1" applyBorder="1" applyAlignment="1">
      <alignment horizontal="center" vertical="center"/>
    </xf>
    <xf numFmtId="0" fontId="5" fillId="0" borderId="14" xfId="5" applyFont="1" applyBorder="1" applyAlignment="1">
      <alignment horizontal="center" vertical="center"/>
    </xf>
    <xf numFmtId="0" fontId="5" fillId="0" borderId="15" xfId="5" applyFont="1" applyBorder="1" applyAlignment="1">
      <alignment horizontal="center" vertical="center"/>
    </xf>
    <xf numFmtId="0" fontId="4" fillId="0" borderId="19" xfId="5" applyFont="1" applyBorder="1" applyAlignment="1">
      <alignment vertical="center"/>
    </xf>
    <xf numFmtId="0" fontId="4" fillId="0" borderId="1" xfId="5" applyFont="1" applyBorder="1" applyAlignment="1">
      <alignment vertical="center"/>
    </xf>
    <xf numFmtId="0" fontId="4" fillId="0" borderId="20" xfId="5" applyFont="1" applyBorder="1" applyAlignment="1">
      <alignment vertical="center"/>
    </xf>
    <xf numFmtId="0" fontId="4" fillId="0" borderId="1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/>
    </xf>
    <xf numFmtId="0" fontId="0" fillId="0" borderId="0" xfId="0" applyAlignment="1">
      <alignment horizontal="left"/>
    </xf>
    <xf numFmtId="0" fontId="5" fillId="2" borderId="4" xfId="5" applyFont="1" applyFill="1" applyBorder="1"/>
    <xf numFmtId="0" fontId="5" fillId="0" borderId="12" xfId="5" applyFont="1" applyBorder="1" applyAlignment="1">
      <alignment vertical="center"/>
    </xf>
    <xf numFmtId="0" fontId="5" fillId="0" borderId="30" xfId="5" applyFont="1" applyBorder="1" applyAlignment="1">
      <alignment vertical="center"/>
    </xf>
    <xf numFmtId="0" fontId="4" fillId="5" borderId="0" xfId="5" applyFont="1" applyFill="1" applyAlignment="1">
      <alignment horizontal="center" vertical="center" wrapText="1"/>
    </xf>
    <xf numFmtId="0" fontId="3" fillId="5" borderId="0" xfId="5" applyFont="1" applyFill="1" applyAlignment="1">
      <alignment vertical="center"/>
    </xf>
    <xf numFmtId="0" fontId="5" fillId="3" borderId="9" xfId="5" applyFont="1" applyFill="1" applyBorder="1"/>
    <xf numFmtId="0" fontId="5" fillId="3" borderId="10" xfId="5" applyFont="1" applyFill="1" applyBorder="1"/>
    <xf numFmtId="0" fontId="5" fillId="0" borderId="18" xfId="5" applyFont="1" applyBorder="1" applyAlignment="1">
      <alignment vertical="center"/>
    </xf>
    <xf numFmtId="0" fontId="5" fillId="0" borderId="4" xfId="5" applyFont="1" applyBorder="1" applyAlignment="1">
      <alignment vertical="center"/>
    </xf>
    <xf numFmtId="0" fontId="5" fillId="0" borderId="16" xfId="5" applyFont="1" applyBorder="1" applyAlignment="1">
      <alignment vertical="center"/>
    </xf>
    <xf numFmtId="0" fontId="5" fillId="0" borderId="17" xfId="5" applyFont="1" applyBorder="1" applyAlignment="1">
      <alignment horizontal="left" vertical="center"/>
    </xf>
    <xf numFmtId="0" fontId="5" fillId="0" borderId="21" xfId="5" applyFont="1" applyBorder="1" applyAlignment="1">
      <alignment vertical="center"/>
    </xf>
    <xf numFmtId="0" fontId="5" fillId="0" borderId="29" xfId="5" applyFont="1" applyBorder="1" applyAlignment="1">
      <alignment vertical="center"/>
    </xf>
    <xf numFmtId="0" fontId="5" fillId="0" borderId="34" xfId="5" applyFont="1" applyBorder="1" applyAlignment="1">
      <alignment vertical="center"/>
    </xf>
    <xf numFmtId="0" fontId="5" fillId="0" borderId="3" xfId="5" applyFont="1" applyBorder="1" applyAlignment="1">
      <alignment horizontal="left" vertical="center" wrapText="1"/>
    </xf>
    <xf numFmtId="0" fontId="5" fillId="2" borderId="35" xfId="5" applyFont="1" applyFill="1" applyBorder="1"/>
    <xf numFmtId="0" fontId="5" fillId="2" borderId="36" xfId="5" applyFont="1" applyFill="1" applyBorder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1" fillId="5" borderId="0" xfId="5" applyFont="1" applyFill="1" applyAlignment="1">
      <alignment horizontal="left" wrapText="1"/>
    </xf>
    <xf numFmtId="0" fontId="5" fillId="5" borderId="0" xfId="5" applyFont="1" applyFill="1" applyAlignment="1">
      <alignment wrapText="1"/>
    </xf>
    <xf numFmtId="0" fontId="5" fillId="5" borderId="0" xfId="5" applyFont="1" applyFill="1" applyAlignment="1">
      <alignment horizontal="center" vertical="center"/>
    </xf>
    <xf numFmtId="2" fontId="10" fillId="5" borderId="0" xfId="5" applyNumberFormat="1" applyFont="1" applyFill="1" applyAlignment="1">
      <alignment horizontal="center" vertical="center" wrapText="1"/>
    </xf>
    <xf numFmtId="0" fontId="3" fillId="4" borderId="0" xfId="5" applyFont="1" applyFill="1" applyAlignment="1">
      <alignment vertical="center"/>
    </xf>
    <xf numFmtId="0" fontId="3" fillId="4" borderId="0" xfId="5" applyFont="1" applyFill="1" applyAlignment="1">
      <alignment horizontal="center"/>
    </xf>
    <xf numFmtId="0" fontId="4" fillId="5" borderId="0" xfId="5" applyFont="1" applyFill="1" applyAlignment="1">
      <alignment vertical="center"/>
    </xf>
    <xf numFmtId="2" fontId="10" fillId="5" borderId="0" xfId="5" applyNumberFormat="1" applyFont="1" applyFill="1" applyAlignment="1">
      <alignment horizontal="left" vertical="center" wrapText="1"/>
    </xf>
    <xf numFmtId="0" fontId="10" fillId="5" borderId="0" xfId="5" applyFont="1" applyFill="1" applyAlignment="1">
      <alignment vertical="center" wrapText="1"/>
    </xf>
    <xf numFmtId="0" fontId="4" fillId="5" borderId="0" xfId="5" applyFont="1" applyFill="1" applyAlignment="1">
      <alignment vertical="center" wrapText="1"/>
    </xf>
    <xf numFmtId="0" fontId="4" fillId="5" borderId="0" xfId="5" applyFont="1" applyFill="1" applyAlignment="1">
      <alignment horizontal="center"/>
    </xf>
    <xf numFmtId="0" fontId="5" fillId="5" borderId="0" xfId="5" applyFont="1" applyFill="1" applyAlignment="1">
      <alignment horizontal="center"/>
    </xf>
    <xf numFmtId="0" fontId="9" fillId="5" borderId="0" xfId="5" applyFont="1" applyFill="1" applyAlignment="1">
      <alignment horizontal="center" vertical="center"/>
    </xf>
    <xf numFmtId="0" fontId="4" fillId="5" borderId="0" xfId="5" applyFont="1" applyFill="1" applyAlignment="1">
      <alignment horizontal="center" vertical="center"/>
    </xf>
    <xf numFmtId="0" fontId="22" fillId="0" borderId="0" xfId="0" applyFont="1" applyAlignment="1">
      <alignment horizontal="left"/>
    </xf>
    <xf numFmtId="3" fontId="23" fillId="0" borderId="1" xfId="5" applyNumberFormat="1" applyFont="1" applyBorder="1"/>
  </cellXfs>
  <cellStyles count="6">
    <cellStyle name="Normalny" xfId="0" builtinId="0"/>
    <cellStyle name="Normalny 2" xfId="3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Procentowy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3"/>
  <sheetViews>
    <sheetView tabSelected="1" zoomScaleNormal="100" workbookViewId="0">
      <selection activeCell="P32" sqref="P32"/>
    </sheetView>
  </sheetViews>
  <sheetFormatPr defaultRowHeight="14.25"/>
  <cols>
    <col min="1" max="1" width="2.75" customWidth="1"/>
    <col min="2" max="2" width="17.375" customWidth="1"/>
    <col min="3" max="3" width="20.625" customWidth="1"/>
    <col min="5" max="5" width="9.875" customWidth="1"/>
    <col min="6" max="6" width="10.75" bestFit="1" customWidth="1"/>
    <col min="10" max="10" width="10.75" bestFit="1" customWidth="1"/>
    <col min="12" max="12" width="10.75" bestFit="1" customWidth="1"/>
  </cols>
  <sheetData>
    <row r="1" spans="1:12">
      <c r="A1" s="97"/>
      <c r="I1" s="157" t="s">
        <v>27</v>
      </c>
      <c r="J1" s="157"/>
      <c r="K1" s="157"/>
      <c r="L1" s="157"/>
    </row>
    <row r="2" spans="1:12">
      <c r="A2" s="97"/>
      <c r="B2" s="207" t="s">
        <v>33</v>
      </c>
      <c r="C2" s="173"/>
      <c r="D2" s="173"/>
      <c r="E2" s="173"/>
      <c r="F2" s="173"/>
      <c r="G2" s="173"/>
      <c r="I2" s="157"/>
      <c r="J2" s="157"/>
      <c r="K2" s="157"/>
      <c r="L2" s="157"/>
    </row>
    <row r="3" spans="1:12" ht="15" thickBo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" thickBot="1">
      <c r="A4" s="163" t="s">
        <v>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</row>
    <row r="5" spans="1:12" ht="9.75" customHeight="1">
      <c r="A5" s="166"/>
      <c r="B5" s="167" t="s">
        <v>26</v>
      </c>
      <c r="C5" s="168" t="s">
        <v>1</v>
      </c>
      <c r="D5" s="172" t="s">
        <v>2</v>
      </c>
      <c r="E5" s="172"/>
      <c r="F5" s="172"/>
      <c r="G5" s="172"/>
      <c r="H5" s="172"/>
      <c r="I5" s="172"/>
      <c r="J5" s="169" t="s">
        <v>31</v>
      </c>
      <c r="K5" s="170" t="s">
        <v>30</v>
      </c>
      <c r="L5" s="171" t="s">
        <v>32</v>
      </c>
    </row>
    <row r="6" spans="1:12" ht="11.25" customHeight="1">
      <c r="A6" s="166"/>
      <c r="B6" s="167"/>
      <c r="C6" s="168"/>
      <c r="D6" s="172" t="s">
        <v>3</v>
      </c>
      <c r="E6" s="172"/>
      <c r="F6" s="172"/>
      <c r="G6" s="172" t="s">
        <v>4</v>
      </c>
      <c r="H6" s="172"/>
      <c r="I6" s="172"/>
      <c r="J6" s="169"/>
      <c r="K6" s="170"/>
      <c r="L6" s="171"/>
    </row>
    <row r="7" spans="1:12" ht="24">
      <c r="A7" s="166"/>
      <c r="B7" s="167"/>
      <c r="C7" s="168"/>
      <c r="D7" s="98" t="s">
        <v>5</v>
      </c>
      <c r="E7" s="98" t="s">
        <v>6</v>
      </c>
      <c r="F7" s="98" t="s">
        <v>7</v>
      </c>
      <c r="G7" s="98" t="s">
        <v>5</v>
      </c>
      <c r="H7" s="98" t="s">
        <v>6</v>
      </c>
      <c r="I7" s="98" t="s">
        <v>7</v>
      </c>
      <c r="J7" s="169"/>
      <c r="K7" s="170"/>
      <c r="L7" s="171"/>
    </row>
    <row r="8" spans="1:12" ht="15" thickBot="1">
      <c r="A8" s="183">
        <v>1</v>
      </c>
      <c r="B8" s="184" t="s">
        <v>8</v>
      </c>
      <c r="C8" s="40" t="s">
        <v>9</v>
      </c>
      <c r="D8" s="208">
        <v>3602</v>
      </c>
      <c r="E8" s="42"/>
      <c r="F8" s="42">
        <f>D8*E8</f>
        <v>0</v>
      </c>
      <c r="G8" s="41">
        <v>2</v>
      </c>
      <c r="H8" s="42"/>
      <c r="I8" s="42">
        <f>G8*H8</f>
        <v>0</v>
      </c>
      <c r="J8" s="43">
        <f>F8+I8</f>
        <v>0</v>
      </c>
      <c r="K8" s="147" t="s">
        <v>16</v>
      </c>
      <c r="L8" s="45">
        <f>J8</f>
        <v>0</v>
      </c>
    </row>
    <row r="9" spans="1:12" ht="15" thickBot="1">
      <c r="A9" s="183"/>
      <c r="B9" s="184"/>
      <c r="C9" s="40" t="s">
        <v>10</v>
      </c>
      <c r="D9" s="208">
        <v>632</v>
      </c>
      <c r="E9" s="42"/>
      <c r="F9" s="42">
        <f>D9*E9</f>
        <v>0</v>
      </c>
      <c r="G9" s="41">
        <v>2</v>
      </c>
      <c r="H9" s="42"/>
      <c r="I9" s="42">
        <f>G9*H9</f>
        <v>0</v>
      </c>
      <c r="J9" s="43">
        <f>F9+I9</f>
        <v>0</v>
      </c>
      <c r="K9" s="147" t="s">
        <v>16</v>
      </c>
      <c r="L9" s="45">
        <f>J9</f>
        <v>0</v>
      </c>
    </row>
    <row r="10" spans="1:12" ht="15" thickBot="1">
      <c r="A10" s="183"/>
      <c r="B10" s="184"/>
      <c r="C10" s="46" t="s">
        <v>11</v>
      </c>
      <c r="D10" s="47">
        <v>120</v>
      </c>
      <c r="E10" s="48"/>
      <c r="F10" s="53">
        <f>D10*E10</f>
        <v>0</v>
      </c>
      <c r="G10" s="47">
        <v>2</v>
      </c>
      <c r="H10" s="48"/>
      <c r="I10" s="53">
        <f>G10*H10</f>
        <v>0</v>
      </c>
      <c r="J10" s="54">
        <f>F10+I10</f>
        <v>0</v>
      </c>
      <c r="K10" s="147" t="s">
        <v>16</v>
      </c>
      <c r="L10" s="45">
        <f>J10</f>
        <v>0</v>
      </c>
    </row>
    <row r="11" spans="1:12" ht="15" thickBot="1">
      <c r="A11" s="183"/>
      <c r="B11" s="174" t="s">
        <v>12</v>
      </c>
      <c r="C11" s="174"/>
      <c r="D11" s="123">
        <f>D8+D9+D10</f>
        <v>4354</v>
      </c>
      <c r="E11" s="127"/>
      <c r="F11" s="87">
        <f>SUM(F8:F10)</f>
        <v>0</v>
      </c>
      <c r="G11" s="86">
        <f>G8+G9+G10</f>
        <v>6</v>
      </c>
      <c r="H11" s="87"/>
      <c r="I11" s="87">
        <f>SUM(I8:I10)</f>
        <v>0</v>
      </c>
      <c r="J11" s="88">
        <f>SUM(J8:J10)</f>
        <v>0</v>
      </c>
      <c r="K11" s="148"/>
      <c r="L11" s="124">
        <f>SUM(L8:L10)</f>
        <v>0</v>
      </c>
    </row>
    <row r="12" spans="1:12" ht="15" thickBot="1">
      <c r="A12" s="181">
        <v>2</v>
      </c>
      <c r="B12" s="182" t="s">
        <v>13</v>
      </c>
      <c r="C12" s="40" t="s">
        <v>9</v>
      </c>
      <c r="D12" s="41">
        <v>2100</v>
      </c>
      <c r="E12" s="115"/>
      <c r="F12" s="72">
        <f>D12*E12</f>
        <v>0</v>
      </c>
      <c r="G12" s="125">
        <v>15</v>
      </c>
      <c r="H12" s="72"/>
      <c r="I12" s="126">
        <f>G12*H12</f>
        <v>0</v>
      </c>
      <c r="J12" s="119">
        <f>F12+I12</f>
        <v>0</v>
      </c>
      <c r="K12" s="149" t="s">
        <v>16</v>
      </c>
      <c r="L12" s="45">
        <f>J12</f>
        <v>0</v>
      </c>
    </row>
    <row r="13" spans="1:12" ht="15" thickBot="1">
      <c r="A13" s="181"/>
      <c r="B13" s="182"/>
      <c r="C13" s="40" t="s">
        <v>10</v>
      </c>
      <c r="D13" s="41">
        <v>4500</v>
      </c>
      <c r="E13" s="112"/>
      <c r="F13" s="100">
        <f>D13*E13</f>
        <v>0</v>
      </c>
      <c r="G13" s="121">
        <v>190</v>
      </c>
      <c r="H13" s="100"/>
      <c r="I13" s="122">
        <f>G13*H13</f>
        <v>0</v>
      </c>
      <c r="J13" s="117">
        <f>F13+I13</f>
        <v>0</v>
      </c>
      <c r="K13" s="149" t="s">
        <v>16</v>
      </c>
      <c r="L13" s="45">
        <f>J13</f>
        <v>0</v>
      </c>
    </row>
    <row r="14" spans="1:12" ht="15" thickBot="1">
      <c r="A14" s="181"/>
      <c r="B14" s="182"/>
      <c r="C14" s="46" t="s">
        <v>11</v>
      </c>
      <c r="D14" s="52">
        <v>25</v>
      </c>
      <c r="E14" s="113"/>
      <c r="F14" s="128">
        <f>D14*E14</f>
        <v>0</v>
      </c>
      <c r="G14" s="129">
        <v>2</v>
      </c>
      <c r="H14" s="128"/>
      <c r="I14" s="130">
        <f>G14*H14</f>
        <v>0</v>
      </c>
      <c r="J14" s="118">
        <f>F14+I14</f>
        <v>0</v>
      </c>
      <c r="K14" s="149" t="s">
        <v>16</v>
      </c>
      <c r="L14" s="45">
        <f>J14</f>
        <v>0</v>
      </c>
    </row>
    <row r="15" spans="1:12" ht="15" thickBot="1">
      <c r="A15" s="181"/>
      <c r="B15" s="174" t="s">
        <v>12</v>
      </c>
      <c r="C15" s="174"/>
      <c r="D15" s="49">
        <f>D12+D13+D14</f>
        <v>6625</v>
      </c>
      <c r="E15" s="114"/>
      <c r="F15" s="131">
        <f>SUM(F12:F14)</f>
        <v>0</v>
      </c>
      <c r="G15" s="56">
        <f>G12+G13+G14</f>
        <v>207</v>
      </c>
      <c r="H15" s="57"/>
      <c r="I15" s="57">
        <f>SUM(I12:I14)</f>
        <v>0</v>
      </c>
      <c r="J15" s="132">
        <f>J12+J13+J14</f>
        <v>0</v>
      </c>
      <c r="K15" s="148"/>
      <c r="L15" s="124">
        <f>SUM(L12:L14)</f>
        <v>0</v>
      </c>
    </row>
    <row r="16" spans="1:12" ht="15" thickBot="1">
      <c r="A16" s="175">
        <v>3</v>
      </c>
      <c r="B16" s="151" t="s">
        <v>14</v>
      </c>
      <c r="C16" s="40" t="s">
        <v>9</v>
      </c>
      <c r="D16" s="41">
        <v>790</v>
      </c>
      <c r="E16" s="115"/>
      <c r="F16" s="126">
        <f>D16*E16</f>
        <v>0</v>
      </c>
      <c r="G16" s="125">
        <v>2</v>
      </c>
      <c r="H16" s="72"/>
      <c r="I16" s="126">
        <f>G16*H16</f>
        <v>0</v>
      </c>
      <c r="J16" s="119">
        <f>F16+I16</f>
        <v>0</v>
      </c>
      <c r="K16" s="149" t="s">
        <v>16</v>
      </c>
      <c r="L16" s="45">
        <f>J16</f>
        <v>0</v>
      </c>
    </row>
    <row r="17" spans="1:12" ht="15" thickBot="1">
      <c r="A17" s="175"/>
      <c r="B17" s="151"/>
      <c r="C17" s="40" t="s">
        <v>10</v>
      </c>
      <c r="D17" s="41">
        <v>2100</v>
      </c>
      <c r="E17" s="115"/>
      <c r="F17" s="122">
        <f>D17*E17</f>
        <v>0</v>
      </c>
      <c r="G17" s="121">
        <v>5</v>
      </c>
      <c r="H17" s="100"/>
      <c r="I17" s="122">
        <f>G17*H17</f>
        <v>0</v>
      </c>
      <c r="J17" s="119">
        <f>F17+I17</f>
        <v>0</v>
      </c>
      <c r="K17" s="149" t="s">
        <v>16</v>
      </c>
      <c r="L17" s="45">
        <f>J17</f>
        <v>0</v>
      </c>
    </row>
    <row r="18" spans="1:12" ht="15" thickBot="1">
      <c r="A18" s="175"/>
      <c r="B18" s="152"/>
      <c r="C18" s="46" t="s">
        <v>11</v>
      </c>
      <c r="D18" s="52">
        <v>5</v>
      </c>
      <c r="E18" s="116"/>
      <c r="F18" s="130">
        <f>D18*E18</f>
        <v>0</v>
      </c>
      <c r="G18" s="129">
        <v>2</v>
      </c>
      <c r="H18" s="128"/>
      <c r="I18" s="130">
        <f>G18*H18</f>
        <v>0</v>
      </c>
      <c r="J18" s="120">
        <f>F18+I18</f>
        <v>0</v>
      </c>
      <c r="K18" s="149" t="s">
        <v>16</v>
      </c>
      <c r="L18" s="45">
        <f>J18</f>
        <v>0</v>
      </c>
    </row>
    <row r="19" spans="1:12" ht="15" thickBot="1">
      <c r="A19" s="176"/>
      <c r="B19" s="161" t="s">
        <v>12</v>
      </c>
      <c r="C19" s="162"/>
      <c r="D19" s="133">
        <f>D16+D17+D18</f>
        <v>2895</v>
      </c>
      <c r="E19" s="131"/>
      <c r="F19" s="57">
        <f>SUM(F16:F18)</f>
        <v>0</v>
      </c>
      <c r="G19" s="56">
        <f>G16+G17+G18</f>
        <v>9</v>
      </c>
      <c r="H19" s="87"/>
      <c r="I19" s="57">
        <f>SUM(I16:I18)</f>
        <v>0</v>
      </c>
      <c r="J19" s="58">
        <f>SUM(J16:J18)</f>
        <v>0</v>
      </c>
      <c r="K19" s="150"/>
      <c r="L19" s="134">
        <f>SUM(L16:L18)</f>
        <v>0</v>
      </c>
    </row>
    <row r="20" spans="1:12" ht="14.25" customHeight="1">
      <c r="A20" s="155">
        <v>4</v>
      </c>
      <c r="B20" s="158" t="s">
        <v>17</v>
      </c>
      <c r="C20" s="59" t="s">
        <v>20</v>
      </c>
      <c r="D20" s="141"/>
      <c r="E20" s="142"/>
      <c r="F20" s="142"/>
      <c r="G20" s="141"/>
      <c r="H20" s="142"/>
      <c r="I20" s="142"/>
      <c r="J20" s="143"/>
      <c r="K20" s="144"/>
      <c r="L20" s="145"/>
    </row>
    <row r="21" spans="1:12">
      <c r="A21" s="155"/>
      <c r="B21" s="159"/>
      <c r="C21" s="60" t="s">
        <v>19</v>
      </c>
      <c r="D21" s="61"/>
      <c r="E21" s="62"/>
      <c r="F21" s="62"/>
      <c r="G21" s="61"/>
      <c r="H21" s="62"/>
      <c r="I21" s="62"/>
      <c r="J21" s="63"/>
      <c r="K21" s="64"/>
      <c r="L21" s="65"/>
    </row>
    <row r="22" spans="1:12">
      <c r="A22" s="155"/>
      <c r="B22" s="159"/>
      <c r="C22" s="60" t="s">
        <v>21</v>
      </c>
      <c r="D22" s="61"/>
      <c r="E22" s="62"/>
      <c r="F22" s="62"/>
      <c r="G22" s="61"/>
      <c r="H22" s="62"/>
      <c r="I22" s="62"/>
      <c r="J22" s="63"/>
      <c r="K22" s="64"/>
      <c r="L22" s="65"/>
    </row>
    <row r="23" spans="1:12">
      <c r="A23" s="155"/>
      <c r="B23" s="159"/>
      <c r="C23" s="66" t="s">
        <v>22</v>
      </c>
      <c r="D23" s="67"/>
      <c r="E23" s="67"/>
      <c r="F23" s="67"/>
      <c r="G23" s="67"/>
      <c r="H23" s="67"/>
      <c r="I23" s="67"/>
      <c r="J23" s="68"/>
      <c r="K23" s="64"/>
      <c r="L23" s="69"/>
    </row>
    <row r="24" spans="1:12">
      <c r="A24" s="155"/>
      <c r="B24" s="159"/>
      <c r="C24" s="66" t="s">
        <v>23</v>
      </c>
      <c r="D24" s="67"/>
      <c r="E24" s="67"/>
      <c r="F24" s="67"/>
      <c r="G24" s="67"/>
      <c r="H24" s="67"/>
      <c r="I24" s="67"/>
      <c r="J24" s="68"/>
      <c r="K24" s="64"/>
      <c r="L24" s="69"/>
    </row>
    <row r="25" spans="1:12" ht="15" thickBot="1">
      <c r="A25" s="155"/>
      <c r="B25" s="160"/>
      <c r="C25" s="70" t="s">
        <v>24</v>
      </c>
      <c r="D25" s="135"/>
      <c r="E25" s="135"/>
      <c r="F25" s="135"/>
      <c r="G25" s="135"/>
      <c r="H25" s="135"/>
      <c r="I25" s="135"/>
      <c r="J25" s="136"/>
      <c r="K25" s="137"/>
      <c r="L25" s="138"/>
    </row>
    <row r="26" spans="1:12" ht="15" thickBot="1">
      <c r="A26" s="156"/>
      <c r="B26" s="153" t="s">
        <v>12</v>
      </c>
      <c r="C26" s="154"/>
      <c r="D26" s="103"/>
      <c r="E26" s="57"/>
      <c r="F26" s="57"/>
      <c r="G26" s="103"/>
      <c r="H26" s="57"/>
      <c r="I26" s="57"/>
      <c r="J26" s="79"/>
      <c r="K26" s="80"/>
      <c r="L26" s="81"/>
    </row>
    <row r="27" spans="1:12">
      <c r="A27" s="155">
        <v>5</v>
      </c>
      <c r="B27" s="158" t="s">
        <v>18</v>
      </c>
      <c r="C27" s="59" t="s">
        <v>20</v>
      </c>
      <c r="D27" s="141"/>
      <c r="E27" s="142"/>
      <c r="F27" s="142"/>
      <c r="G27" s="71">
        <v>5</v>
      </c>
      <c r="H27" s="72"/>
      <c r="I27" s="72">
        <f>G27*H27</f>
        <v>0</v>
      </c>
      <c r="J27" s="73">
        <f>I27</f>
        <v>0</v>
      </c>
      <c r="K27" s="74" t="s">
        <v>16</v>
      </c>
      <c r="L27" s="75">
        <f>J27</f>
        <v>0</v>
      </c>
    </row>
    <row r="28" spans="1:12">
      <c r="A28" s="155"/>
      <c r="B28" s="159"/>
      <c r="C28" s="60" t="s">
        <v>19</v>
      </c>
      <c r="D28" s="61"/>
      <c r="E28" s="62"/>
      <c r="F28" s="62"/>
      <c r="G28" s="99">
        <v>2</v>
      </c>
      <c r="H28" s="100"/>
      <c r="I28" s="100">
        <f>G28*H28</f>
        <v>0</v>
      </c>
      <c r="J28" s="101">
        <f>I28</f>
        <v>0</v>
      </c>
      <c r="K28" s="77" t="s">
        <v>16</v>
      </c>
      <c r="L28" s="102">
        <f>J28</f>
        <v>0</v>
      </c>
    </row>
    <row r="29" spans="1:12">
      <c r="A29" s="155"/>
      <c r="B29" s="159"/>
      <c r="C29" s="60" t="s">
        <v>21</v>
      </c>
      <c r="D29" s="61"/>
      <c r="E29" s="62"/>
      <c r="F29" s="62"/>
      <c r="G29" s="61"/>
      <c r="H29" s="62"/>
      <c r="I29" s="62"/>
      <c r="J29" s="76"/>
      <c r="K29" s="139"/>
      <c r="L29" s="78"/>
    </row>
    <row r="30" spans="1:12">
      <c r="A30" s="155"/>
      <c r="B30" s="159"/>
      <c r="C30" s="66" t="s">
        <v>22</v>
      </c>
      <c r="D30" s="67"/>
      <c r="E30" s="67"/>
      <c r="F30" s="67"/>
      <c r="G30" s="67"/>
      <c r="H30" s="67"/>
      <c r="I30" s="67"/>
      <c r="J30" s="67"/>
      <c r="K30" s="139"/>
      <c r="L30" s="67"/>
    </row>
    <row r="31" spans="1:12">
      <c r="A31" s="155"/>
      <c r="B31" s="159"/>
      <c r="C31" s="66" t="s">
        <v>23</v>
      </c>
      <c r="D31" s="67"/>
      <c r="E31" s="67"/>
      <c r="F31" s="67"/>
      <c r="G31" s="67"/>
      <c r="H31" s="67"/>
      <c r="I31" s="67"/>
      <c r="J31" s="67"/>
      <c r="K31" s="139"/>
      <c r="L31" s="67"/>
    </row>
    <row r="32" spans="1:12" ht="15" thickBot="1">
      <c r="A32" s="155"/>
      <c r="B32" s="160"/>
      <c r="C32" s="70" t="s">
        <v>24</v>
      </c>
      <c r="D32" s="135"/>
      <c r="E32" s="135"/>
      <c r="F32" s="135"/>
      <c r="G32" s="135"/>
      <c r="H32" s="135"/>
      <c r="I32" s="135"/>
      <c r="J32" s="135"/>
      <c r="K32" s="140"/>
      <c r="L32" s="135"/>
    </row>
    <row r="33" spans="1:12" ht="15" thickBot="1">
      <c r="A33" s="156"/>
      <c r="B33" s="153" t="s">
        <v>12</v>
      </c>
      <c r="C33" s="154"/>
      <c r="D33" s="57"/>
      <c r="E33" s="57"/>
      <c r="F33" s="57"/>
      <c r="G33" s="146">
        <f>G27+G28</f>
        <v>7</v>
      </c>
      <c r="H33" s="57"/>
      <c r="I33" s="57">
        <f>I27+I28</f>
        <v>0</v>
      </c>
      <c r="J33" s="79">
        <f>J27+J28</f>
        <v>0</v>
      </c>
      <c r="K33" s="80"/>
      <c r="L33" s="81">
        <f>SUM(L27:L32)</f>
        <v>0</v>
      </c>
    </row>
    <row r="34" spans="1:12">
      <c r="A34" s="185">
        <v>6</v>
      </c>
      <c r="B34" s="188" t="s">
        <v>25</v>
      </c>
      <c r="C34" s="82" t="s">
        <v>9</v>
      </c>
      <c r="D34" s="83">
        <v>165</v>
      </c>
      <c r="E34" s="51"/>
      <c r="F34" s="51">
        <f>D34*E34</f>
        <v>0</v>
      </c>
      <c r="G34" s="104">
        <v>1</v>
      </c>
      <c r="H34" s="105"/>
      <c r="I34" s="105">
        <f>G34*H34</f>
        <v>0</v>
      </c>
      <c r="J34" s="55">
        <f>F34+I34</f>
        <v>0</v>
      </c>
      <c r="K34" s="84" t="s">
        <v>16</v>
      </c>
      <c r="L34" s="85">
        <f>J34</f>
        <v>0</v>
      </c>
    </row>
    <row r="35" spans="1:12">
      <c r="A35" s="186"/>
      <c r="B35" s="188"/>
      <c r="C35" s="40" t="s">
        <v>10</v>
      </c>
      <c r="D35" s="41">
        <v>40</v>
      </c>
      <c r="E35" s="42"/>
      <c r="F35" s="42">
        <f>D35*E35</f>
        <v>0</v>
      </c>
      <c r="G35" s="41">
        <v>4</v>
      </c>
      <c r="H35" s="42"/>
      <c r="I35" s="42">
        <f>G35*H35</f>
        <v>0</v>
      </c>
      <c r="J35" s="43">
        <f>F35+I35</f>
        <v>0</v>
      </c>
      <c r="K35" s="44" t="s">
        <v>16</v>
      </c>
      <c r="L35" s="45">
        <f>J35</f>
        <v>0</v>
      </c>
    </row>
    <row r="36" spans="1:12" ht="15" thickBot="1">
      <c r="A36" s="186"/>
      <c r="B36" s="188"/>
      <c r="C36" s="46" t="s">
        <v>11</v>
      </c>
      <c r="D36" s="111">
        <v>2</v>
      </c>
      <c r="E36" s="108"/>
      <c r="F36" s="108">
        <f>D36*E36</f>
        <v>0</v>
      </c>
      <c r="G36" s="106">
        <v>1</v>
      </c>
      <c r="H36" s="107"/>
      <c r="I36" s="108">
        <f>G36*H36</f>
        <v>0</v>
      </c>
      <c r="J36" s="109">
        <f>F36+I36</f>
        <v>0</v>
      </c>
      <c r="K36" s="44" t="s">
        <v>16</v>
      </c>
      <c r="L36" s="110">
        <f>J36</f>
        <v>0</v>
      </c>
    </row>
    <row r="37" spans="1:12" ht="15" thickBot="1">
      <c r="A37" s="187"/>
      <c r="B37" s="189" t="s">
        <v>12</v>
      </c>
      <c r="C37" s="190"/>
      <c r="D37" s="86">
        <f>D34+D35+D36</f>
        <v>207</v>
      </c>
      <c r="E37" s="50"/>
      <c r="F37" s="87">
        <f>F34+F36+F35</f>
        <v>0</v>
      </c>
      <c r="G37" s="86">
        <f>G34+G35+G36</f>
        <v>6</v>
      </c>
      <c r="H37" s="87"/>
      <c r="I37" s="87">
        <f>I34+I35+I36</f>
        <v>0</v>
      </c>
      <c r="J37" s="88">
        <f>SUM(J34:J36)</f>
        <v>0</v>
      </c>
      <c r="K37" s="89"/>
      <c r="L37" s="90">
        <f>SUM(L34:L36)</f>
        <v>0</v>
      </c>
    </row>
    <row r="38" spans="1:12" ht="15" thickBot="1">
      <c r="A38" s="179" t="s">
        <v>15</v>
      </c>
      <c r="B38" s="180"/>
      <c r="C38" s="180"/>
      <c r="D38" s="91">
        <f>D11+D15+D19+D26+D33+D37</f>
        <v>14081</v>
      </c>
      <c r="E38" s="92"/>
      <c r="F38" s="93">
        <f>F11+F15+F19+F37</f>
        <v>0</v>
      </c>
      <c r="G38" s="91">
        <f>G11+G15+G19+G33+G37</f>
        <v>235</v>
      </c>
      <c r="H38" s="92"/>
      <c r="I38" s="92">
        <f>I11+I15+I19+I33+I37</f>
        <v>0</v>
      </c>
      <c r="J38" s="94">
        <f>J11+J15+J19+J33+J37</f>
        <v>0</v>
      </c>
      <c r="K38" s="95"/>
      <c r="L38" s="96">
        <f>L11+L15+L19+L33+L37</f>
        <v>0</v>
      </c>
    </row>
    <row r="39" spans="1:12" ht="17.2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1:12" ht="17.25" customHeight="1">
      <c r="A40" s="97"/>
      <c r="B40" s="97"/>
      <c r="C40" s="97"/>
      <c r="D40" s="97"/>
      <c r="E40" s="97"/>
      <c r="F40" s="97"/>
      <c r="G40" s="97"/>
      <c r="H40" s="191" t="s">
        <v>28</v>
      </c>
      <c r="I40" s="192"/>
      <c r="J40" s="192"/>
      <c r="K40" s="192"/>
      <c r="L40" s="192"/>
    </row>
    <row r="41" spans="1:12" ht="17.25" customHeight="1">
      <c r="A41" s="97"/>
      <c r="B41" s="192" t="s">
        <v>29</v>
      </c>
      <c r="C41" s="192"/>
      <c r="D41" s="192"/>
      <c r="E41" s="97"/>
      <c r="F41" s="97"/>
      <c r="G41" s="97"/>
      <c r="H41" s="192"/>
      <c r="I41" s="192"/>
      <c r="J41" s="192"/>
      <c r="K41" s="192"/>
      <c r="L41" s="192"/>
    </row>
    <row r="42" spans="1:12" ht="17.25" customHeight="1">
      <c r="A42" s="97"/>
      <c r="B42" s="97"/>
      <c r="C42" s="97"/>
      <c r="D42" s="97"/>
      <c r="E42" s="97"/>
      <c r="F42" s="97"/>
      <c r="G42" s="97"/>
      <c r="H42" s="192"/>
      <c r="I42" s="192"/>
      <c r="J42" s="192"/>
      <c r="K42" s="192"/>
      <c r="L42" s="192"/>
    </row>
    <row r="43" spans="1:12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</row>
    <row r="47" spans="1:12">
      <c r="A47" s="199"/>
      <c r="B47" s="206"/>
      <c r="C47" s="206"/>
      <c r="D47" s="204"/>
      <c r="E47" s="204"/>
      <c r="F47" s="204"/>
      <c r="G47" s="204"/>
      <c r="H47" s="204"/>
      <c r="I47" s="204"/>
      <c r="J47" s="177"/>
      <c r="K47" s="199"/>
      <c r="L47" s="202"/>
    </row>
    <row r="48" spans="1:12">
      <c r="A48" s="199"/>
      <c r="B48" s="206"/>
      <c r="C48" s="206"/>
      <c r="D48" s="203"/>
      <c r="E48" s="203"/>
      <c r="F48" s="203"/>
      <c r="G48" s="203"/>
      <c r="H48" s="203"/>
      <c r="I48" s="203"/>
      <c r="J48" s="177"/>
      <c r="K48" s="199"/>
      <c r="L48" s="202"/>
    </row>
    <row r="49" spans="1:12">
      <c r="A49" s="199"/>
      <c r="B49" s="206"/>
      <c r="C49" s="206"/>
      <c r="D49" s="204"/>
      <c r="E49" s="204"/>
      <c r="F49" s="204"/>
      <c r="G49" s="204"/>
      <c r="H49" s="204"/>
      <c r="I49" s="204"/>
      <c r="J49" s="177"/>
      <c r="K49" s="199"/>
      <c r="L49" s="202"/>
    </row>
    <row r="50" spans="1:12">
      <c r="A50" s="199"/>
      <c r="B50" s="206"/>
      <c r="C50" s="206"/>
      <c r="D50" s="2"/>
      <c r="E50" s="3"/>
      <c r="F50" s="3"/>
      <c r="G50" s="2"/>
      <c r="H50" s="3"/>
      <c r="I50" s="3"/>
      <c r="J50" s="177"/>
      <c r="K50" s="199"/>
      <c r="L50" s="202"/>
    </row>
    <row r="51" spans="1:12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</row>
    <row r="52" spans="1:12">
      <c r="A52" s="178"/>
      <c r="B52" s="200"/>
      <c r="C52" s="4"/>
      <c r="D52" s="4"/>
      <c r="E52" s="5"/>
      <c r="F52" s="6"/>
      <c r="G52" s="7"/>
      <c r="H52" s="8"/>
      <c r="I52" s="6"/>
      <c r="J52" s="6"/>
      <c r="K52" s="4"/>
      <c r="L52" s="6"/>
    </row>
    <row r="53" spans="1:12">
      <c r="A53" s="178"/>
      <c r="B53" s="200"/>
      <c r="C53" s="4"/>
      <c r="D53" s="4"/>
      <c r="E53" s="5"/>
      <c r="F53" s="6"/>
      <c r="G53" s="7"/>
      <c r="H53" s="8"/>
      <c r="I53" s="6"/>
      <c r="J53" s="6"/>
      <c r="K53" s="4"/>
      <c r="L53" s="6"/>
    </row>
    <row r="54" spans="1:12">
      <c r="A54" s="178"/>
      <c r="B54" s="200"/>
      <c r="C54" s="4"/>
      <c r="D54" s="4"/>
      <c r="E54" s="5"/>
      <c r="F54" s="6"/>
      <c r="G54" s="7"/>
      <c r="H54" s="8"/>
      <c r="I54" s="6"/>
      <c r="J54" s="6"/>
      <c r="K54" s="4"/>
      <c r="L54" s="6"/>
    </row>
    <row r="55" spans="1:12">
      <c r="A55" s="178"/>
      <c r="B55" s="200"/>
      <c r="C55" s="4"/>
      <c r="D55" s="4"/>
      <c r="E55" s="5"/>
      <c r="F55" s="6"/>
      <c r="G55" s="7"/>
      <c r="H55" s="8"/>
      <c r="I55" s="6"/>
      <c r="J55" s="6"/>
      <c r="K55" s="4"/>
      <c r="L55" s="6"/>
    </row>
    <row r="56" spans="1:12">
      <c r="A56" s="178"/>
      <c r="B56" s="9"/>
      <c r="C56" s="10"/>
      <c r="D56" s="9"/>
      <c r="E56" s="11"/>
      <c r="F56" s="12"/>
      <c r="G56" s="9"/>
      <c r="H56" s="13"/>
      <c r="I56" s="12"/>
      <c r="J56" s="12"/>
      <c r="K56" s="9"/>
      <c r="L56" s="12"/>
    </row>
    <row r="57" spans="1:12">
      <c r="A57" s="178"/>
      <c r="B57" s="201"/>
      <c r="C57" s="4"/>
      <c r="D57" s="4"/>
      <c r="E57" s="6"/>
      <c r="F57" s="6"/>
      <c r="G57" s="7"/>
      <c r="H57" s="14"/>
      <c r="I57" s="6"/>
      <c r="J57" s="6"/>
      <c r="K57" s="4"/>
      <c r="L57" s="6"/>
    </row>
    <row r="58" spans="1:12">
      <c r="A58" s="178"/>
      <c r="B58" s="201"/>
      <c r="C58" s="4"/>
      <c r="D58" s="4"/>
      <c r="E58" s="6"/>
      <c r="F58" s="6"/>
      <c r="G58" s="7"/>
      <c r="H58" s="14"/>
      <c r="I58" s="6"/>
      <c r="J58" s="6"/>
      <c r="K58" s="4"/>
      <c r="L58" s="6"/>
    </row>
    <row r="59" spans="1:12">
      <c r="A59" s="178"/>
      <c r="B59" s="201"/>
      <c r="C59" s="4"/>
      <c r="D59" s="4"/>
      <c r="E59" s="6"/>
      <c r="F59" s="6"/>
      <c r="G59" s="7"/>
      <c r="H59" s="14"/>
      <c r="I59" s="6"/>
      <c r="J59" s="6"/>
      <c r="K59" s="4"/>
      <c r="L59" s="6"/>
    </row>
    <row r="60" spans="1:12">
      <c r="A60" s="178"/>
      <c r="B60" s="9"/>
      <c r="C60" s="10"/>
      <c r="D60" s="9"/>
      <c r="E60" s="11"/>
      <c r="F60" s="12"/>
      <c r="G60" s="9"/>
      <c r="H60" s="15"/>
      <c r="I60" s="12"/>
      <c r="J60" s="12"/>
      <c r="K60" s="10"/>
      <c r="L60" s="12"/>
    </row>
    <row r="61" spans="1:12">
      <c r="A61" s="178"/>
      <c r="B61" s="16"/>
      <c r="C61" s="17"/>
      <c r="D61" s="18"/>
      <c r="E61" s="6"/>
      <c r="F61" s="19"/>
      <c r="G61" s="7"/>
      <c r="H61" s="14"/>
      <c r="I61" s="6"/>
      <c r="J61" s="19"/>
      <c r="K61" s="4"/>
      <c r="L61" s="19"/>
    </row>
    <row r="62" spans="1:12">
      <c r="A62" s="178"/>
      <c r="B62" s="9"/>
      <c r="C62" s="10"/>
      <c r="D62" s="20"/>
      <c r="E62" s="11"/>
      <c r="F62" s="12"/>
      <c r="G62" s="9"/>
      <c r="H62" s="13"/>
      <c r="I62" s="12"/>
      <c r="J62" s="12"/>
      <c r="K62" s="10"/>
      <c r="L62" s="12"/>
    </row>
    <row r="63" spans="1:12">
      <c r="A63" s="197"/>
      <c r="B63" s="197"/>
      <c r="C63" s="197"/>
      <c r="D63" s="21"/>
      <c r="E63" s="22"/>
      <c r="F63" s="22"/>
      <c r="G63" s="21"/>
      <c r="H63" s="23"/>
      <c r="I63" s="23"/>
      <c r="J63" s="23"/>
      <c r="K63" s="24"/>
      <c r="L63" s="22"/>
    </row>
    <row r="64" spans="1:12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</row>
    <row r="65" spans="1:12">
      <c r="A65" s="178"/>
      <c r="B65" s="196"/>
      <c r="C65" s="25"/>
      <c r="D65" s="18"/>
      <c r="E65" s="5"/>
      <c r="F65" s="6"/>
      <c r="G65" s="26"/>
      <c r="H65" s="27"/>
      <c r="I65" s="28"/>
      <c r="J65" s="19"/>
      <c r="K65" s="4"/>
      <c r="L65" s="19"/>
    </row>
    <row r="66" spans="1:12">
      <c r="A66" s="178"/>
      <c r="B66" s="196"/>
      <c r="C66" s="25"/>
      <c r="D66" s="18"/>
      <c r="E66" s="5"/>
      <c r="F66" s="6"/>
      <c r="G66" s="26"/>
      <c r="H66" s="27"/>
      <c r="I66" s="28"/>
      <c r="J66" s="19"/>
      <c r="K66" s="4"/>
      <c r="L66" s="19"/>
    </row>
    <row r="67" spans="1:12">
      <c r="A67" s="178"/>
      <c r="B67" s="196"/>
      <c r="C67" s="25"/>
      <c r="D67" s="18"/>
      <c r="E67" s="5"/>
      <c r="F67" s="6"/>
      <c r="G67" s="26"/>
      <c r="H67" s="27"/>
      <c r="I67" s="28"/>
      <c r="J67" s="19"/>
      <c r="K67" s="4"/>
      <c r="L67" s="19"/>
    </row>
    <row r="68" spans="1:12">
      <c r="A68" s="178"/>
      <c r="B68" s="196"/>
      <c r="C68" s="25"/>
      <c r="D68" s="18"/>
      <c r="E68" s="5"/>
      <c r="F68" s="6"/>
      <c r="G68" s="26"/>
      <c r="H68" s="27"/>
      <c r="I68" s="28"/>
      <c r="J68" s="19"/>
      <c r="K68" s="4"/>
      <c r="L68" s="19"/>
    </row>
    <row r="69" spans="1:12">
      <c r="A69" s="197"/>
      <c r="B69" s="197"/>
      <c r="C69" s="197"/>
      <c r="D69" s="21"/>
      <c r="E69" s="29"/>
      <c r="F69" s="22"/>
      <c r="G69" s="30"/>
      <c r="H69" s="30"/>
      <c r="I69" s="31"/>
      <c r="J69" s="22"/>
      <c r="K69" s="24"/>
      <c r="L69" s="22"/>
    </row>
    <row r="70" spans="1:12">
      <c r="A70" s="193"/>
      <c r="B70" s="193"/>
      <c r="C70" s="193"/>
      <c r="D70" s="32"/>
      <c r="E70" s="33"/>
      <c r="F70" s="34"/>
      <c r="G70" s="35"/>
      <c r="H70" s="35"/>
      <c r="I70" s="35"/>
      <c r="J70" s="36"/>
      <c r="K70" s="37"/>
      <c r="L70" s="36"/>
    </row>
    <row r="71" spans="1:12">
      <c r="A71" s="194"/>
      <c r="B71" s="194"/>
      <c r="C71" s="194"/>
      <c r="D71" s="38"/>
      <c r="E71" s="38"/>
      <c r="F71" s="39"/>
      <c r="G71" s="38"/>
      <c r="H71" s="38"/>
      <c r="I71" s="39"/>
      <c r="J71" s="39"/>
      <c r="K71" s="38"/>
      <c r="L71" s="39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</sheetData>
  <mergeCells count="57">
    <mergeCell ref="L47:L50"/>
    <mergeCell ref="D48:I48"/>
    <mergeCell ref="D49:F49"/>
    <mergeCell ref="G49:I49"/>
    <mergeCell ref="A51:L51"/>
    <mergeCell ref="A47:A50"/>
    <mergeCell ref="B47:B50"/>
    <mergeCell ref="C47:C50"/>
    <mergeCell ref="D47:I47"/>
    <mergeCell ref="H40:L42"/>
    <mergeCell ref="B41:D41"/>
    <mergeCell ref="B27:B32"/>
    <mergeCell ref="A70:C70"/>
    <mergeCell ref="A71:C71"/>
    <mergeCell ref="A64:L64"/>
    <mergeCell ref="A65:A68"/>
    <mergeCell ref="B65:B68"/>
    <mergeCell ref="A69:C69"/>
    <mergeCell ref="A46:L46"/>
    <mergeCell ref="A63:C63"/>
    <mergeCell ref="K47:K50"/>
    <mergeCell ref="B52:B55"/>
    <mergeCell ref="A57:A60"/>
    <mergeCell ref="B57:B59"/>
    <mergeCell ref="A61:A62"/>
    <mergeCell ref="B2:G2"/>
    <mergeCell ref="B11:C11"/>
    <mergeCell ref="A16:A19"/>
    <mergeCell ref="J47:J50"/>
    <mergeCell ref="A52:A56"/>
    <mergeCell ref="D6:F6"/>
    <mergeCell ref="G6:I6"/>
    <mergeCell ref="A38:C38"/>
    <mergeCell ref="A12:A15"/>
    <mergeCell ref="B12:B14"/>
    <mergeCell ref="B15:C15"/>
    <mergeCell ref="A8:A11"/>
    <mergeCell ref="B8:B10"/>
    <mergeCell ref="A34:A37"/>
    <mergeCell ref="B34:B36"/>
    <mergeCell ref="B37:C37"/>
    <mergeCell ref="B16:B18"/>
    <mergeCell ref="B33:C33"/>
    <mergeCell ref="A27:A33"/>
    <mergeCell ref="I1:L2"/>
    <mergeCell ref="B26:C26"/>
    <mergeCell ref="A20:A26"/>
    <mergeCell ref="B20:B25"/>
    <mergeCell ref="B19:C19"/>
    <mergeCell ref="A4:L4"/>
    <mergeCell ref="A5:A7"/>
    <mergeCell ref="B5:B7"/>
    <mergeCell ref="C5:C7"/>
    <mergeCell ref="J5:J7"/>
    <mergeCell ref="K5:K7"/>
    <mergeCell ref="L5:L7"/>
    <mergeCell ref="D5:I5"/>
  </mergeCells>
  <pageMargins left="0.19685039370078741" right="0.15748031496062992" top="0.19685039370078741" bottom="0.19685039370078741" header="0.31496062992125984" footer="0.31496062992125984"/>
  <pageSetup paperSize="9" scale="95" fitToHeight="0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Poczta Polska S. 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TaczalaAnna</dc:creator>
  <cp:lastModifiedBy>Katarzyna Królska</cp:lastModifiedBy>
  <cp:lastPrinted>2022-10-19T08:42:30Z</cp:lastPrinted>
  <dcterms:created xsi:type="dcterms:W3CDTF">2021-10-05T08:35:08Z</dcterms:created>
  <dcterms:modified xsi:type="dcterms:W3CDTF">2022-11-09T10:28:31Z</dcterms:modified>
</cp:coreProperties>
</file>