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Jarosław.Grzech\Desktop\"/>
    </mc:Choice>
  </mc:AlternateContent>
  <xr:revisionPtr revIDLastSave="0" documentId="8_{D4005117-47AC-4724-A0B6-B0E3198939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SC" sheetId="1" r:id="rId1"/>
  </sheets>
  <definedNames>
    <definedName name="_xlnm._FilterDatabase" localSheetId="0" hidden="1">FSC!$A$11:$H$374</definedName>
    <definedName name="_xlnm.Print_Area" localSheetId="0">FSC!$B$1:$H$391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59" i="1" l="1"/>
  <c r="B371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B188" i="1"/>
  <c r="B250" i="1"/>
  <c r="B277" i="1"/>
  <c r="B331" i="1"/>
  <c r="B356" i="1"/>
  <c r="H371" i="1" l="1"/>
  <c r="H331" i="1"/>
  <c r="H250" i="1"/>
  <c r="H356" i="1"/>
  <c r="H299" i="1"/>
  <c r="H277" i="1"/>
  <c r="H188" i="1"/>
  <c r="H134" i="1"/>
  <c r="B299" i="1"/>
  <c r="B14" i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43" i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91" i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3" i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80" i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302" i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34" i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9" i="1" s="1"/>
  <c r="B350" i="1" s="1"/>
  <c r="B351" i="1" s="1"/>
  <c r="B353" i="1" s="1"/>
  <c r="B354" i="1" s="1"/>
  <c r="B360" i="1"/>
  <c r="B361" i="1" s="1"/>
  <c r="B362" i="1" s="1"/>
  <c r="B363" i="1" s="1"/>
  <c r="B364" i="1" s="1"/>
  <c r="B365" i="1" s="1"/>
  <c r="B366" i="1" s="1"/>
  <c r="B367" i="1" s="1"/>
  <c r="B368" i="1" s="1"/>
  <c r="H372" i="1" l="1"/>
  <c r="H373" i="1" s="1"/>
  <c r="H374" i="1" s="1"/>
  <c r="B379" i="1" s="1"/>
</calcChain>
</file>

<file path=xl/sharedStrings.xml><?xml version="1.0" encoding="utf-8"?>
<sst xmlns="http://schemas.openxmlformats.org/spreadsheetml/2006/main" count="729" uniqueCount="387">
  <si>
    <t>L.p.</t>
  </si>
  <si>
    <t>Nazwa elementu (lub usługi)</t>
  </si>
  <si>
    <t>Jedn. Miary</t>
  </si>
  <si>
    <t>Ilość</t>
  </si>
  <si>
    <t>Cena jednostkowa netto [PLN]</t>
  </si>
  <si>
    <t>Wartość netto [PLN]</t>
  </si>
  <si>
    <t>2a</t>
  </si>
  <si>
    <t>szt</t>
  </si>
  <si>
    <t>pieczęć Wykonawcy</t>
  </si>
  <si>
    <t>Załącznik nr 1 A</t>
  </si>
  <si>
    <t>Do oceny ofert konieczna jest wycena wszystkich pozycji z tabeli.</t>
  </si>
  <si>
    <t>Lista artykułów wykazana odpowiednio w tabeli będzie brana pod uwagę dla porównania i oceny złożonych ofert.</t>
  </si>
  <si>
    <t>Słownie brutto: …………………………………..</t>
  </si>
  <si>
    <t>**) Wartość tej pozycji należy umieścić w odpowiednim polu FORMULARZA OFERTY (załącznik nr 1)</t>
  </si>
  <si>
    <t>Uwaga:</t>
  </si>
  <si>
    <t>Miejscowość,…………………….. , dnia ………………………………</t>
  </si>
  <si>
    <t>podpis osoby/osób upoważnionej/upoważnionych</t>
  </si>
  <si>
    <t>Oferowany produkt
 (Dla każdej pozycji należy podać: nazwę producenta oraz informacje, które jednoznacznie określają oferowany produkt)</t>
  </si>
  <si>
    <t>TABELA „A”</t>
  </si>
  <si>
    <t>Blokada do zamka WC np. Magix</t>
  </si>
  <si>
    <t>Blokada nierdzewna do zamka WC np. Gamet</t>
  </si>
  <si>
    <t>Gałka stała-ruchoma odgięta nierdzewna szyld owalny</t>
  </si>
  <si>
    <t>Klamka aluminiowa z tarczką</t>
  </si>
  <si>
    <t>Klamka nierdzewna z rozetami okrągłymi wg wzoru np. Gamet GAJA</t>
  </si>
  <si>
    <t>Klamka nierdzewna z rozetami okrągłymi wg wzoru np. Gamet ODA</t>
  </si>
  <si>
    <t>Klamka nierdzewna z rozetą owalną np. MAGIX</t>
  </si>
  <si>
    <t>Klamka nierdzewna z szyldem na wkład U-form np.: PROJECT</t>
  </si>
  <si>
    <t>Klamka nierdzewna z szyldem okrągłym np. MAGIX</t>
  </si>
  <si>
    <t>Klamka nierdzewna z szyldem owalnym 45 mm wg wzoru np. LOTUS 104 ov</t>
  </si>
  <si>
    <t>Klamka nierdzewna z szyldem owalnym do zamka HARCO</t>
  </si>
  <si>
    <t>Klamka okienna uniwersalna biała</t>
  </si>
  <si>
    <t>Klamka uniwersalna z kluczem</t>
  </si>
  <si>
    <t>Klamka z szyldem 72 wg wzoru np. ROMANA</t>
  </si>
  <si>
    <t>Klamka-gałka 72 mm k-90</t>
  </si>
  <si>
    <t>Klamka-gałka do drzwi Alu 85 mm</t>
  </si>
  <si>
    <t>Klamka-gałka do drzwi Alu 92 mm</t>
  </si>
  <si>
    <t>Klamki drzwiowe typu ” wisberg”</t>
  </si>
  <si>
    <t>Klamki WC z szyldem 72mm L/P do zamków firmy LOB</t>
  </si>
  <si>
    <t>Klamki z szyldem 72mm L/P do zamków firmy LOB</t>
  </si>
  <si>
    <t>Klej do gwintów np.: RC-70</t>
  </si>
  <si>
    <t>Klucz meblowy do zamków LOB</t>
  </si>
  <si>
    <t>Klucz surowy typu yeti</t>
  </si>
  <si>
    <t>Kłódka patentowa o wymiarze A=50 *)</t>
  </si>
  <si>
    <t>Kołpak do klamek</t>
  </si>
  <si>
    <t>Oliwiarka spray olej 400 ml</t>
  </si>
  <si>
    <t>Oliwiarka spray smar gęsty 400 ml</t>
  </si>
  <si>
    <t>Oliwiarka spray smar rzadki 400 ml</t>
  </si>
  <si>
    <t>Płytka montażowa do samozamykacza Geze TS 2000</t>
  </si>
  <si>
    <t>Pochwyt drzwiowy rozstaw 300 mm np. P-2 INOX</t>
  </si>
  <si>
    <t>Podtrzymka stopka garażowa</t>
  </si>
  <si>
    <t>Preparat wielofunkcyjny w aerozolu poj. 400 ml np.: WD40 400 ml</t>
  </si>
  <si>
    <t>Ramię do samozamykacza Geze z blokadą</t>
  </si>
  <si>
    <t>Redukcja 8/4 WC</t>
  </si>
  <si>
    <t>Redukcja 8/9 kwadrat</t>
  </si>
  <si>
    <t>Rozeta do wkładki bębenkowej nierdzewna np. Magix</t>
  </si>
  <si>
    <t>Rozety do drzwi</t>
  </si>
  <si>
    <t>Samozamykacz montaż zgodny z ECO</t>
  </si>
  <si>
    <t>Samozamykacz olejowy montaż zgodny z Dorma Groom</t>
  </si>
  <si>
    <t>Samozamykacz olejowy montaż zgodny z Geze 2000</t>
  </si>
  <si>
    <t>Samozamykacz olejowy montaż zgodny z Geze 3000</t>
  </si>
  <si>
    <t>Samozamykacz olejowy montaż zgodny z Geze 6000</t>
  </si>
  <si>
    <t>Sprężone powietrze (400 ml.)</t>
  </si>
  <si>
    <t>Tarczka okrągła nierdzewna do wyrobów firmy Gamet</t>
  </si>
  <si>
    <t>Uchwyty drzwiowe (antaba) L-300mm</t>
  </si>
  <si>
    <t>Wkładka bębenkowa mosiężna typu A2 do zamków firmy LOB</t>
  </si>
  <si>
    <t>Zaczep elektromagnetyczny montaż zgodny z zaczepem 118.13 ProFix 2</t>
  </si>
  <si>
    <t>Zaczep elektromagnetyczny montaż zgodny z zaczepem JIS 12v</t>
  </si>
  <si>
    <t>Zaczep elektromagnetyczny montaż zgodny z zaczepem JIS rewersowy</t>
  </si>
  <si>
    <t>Zaczep elektromagnetyczny np. Lockpol 1720</t>
  </si>
  <si>
    <t>Zaczep elektromagnetyczny typu RF lub równoważny</t>
  </si>
  <si>
    <t>Zaczep elektromagnetyczny z wyłącznikiem: napięcie zasilania12V AC/DC, np.: Lockpol 1420 12v AC/DC z blokadą</t>
  </si>
  <si>
    <t>Zaczep uniwersalny kątowy 20x20mm np. firmy JANIA</t>
  </si>
  <si>
    <t>Zaczep uniwersalny płaski 20x8mm np. firmy JANIA</t>
  </si>
  <si>
    <t>Zamek (chrom) do drzwi drewnianych p.poż. (wymiary: A=72; B=55) np.:72/55 4262 Abloy chr.cz.210</t>
  </si>
  <si>
    <t>Zamek bramowy ZMB lub równoważny</t>
  </si>
  <si>
    <t>Zamek do drzwi p/poż aluminiowych (wymiary: A=72) np. ISEO p/poż 72WB</t>
  </si>
  <si>
    <t>Zamek do drzwi p/poż drewnianych np ABLOY 4252,4262</t>
  </si>
  <si>
    <t>Zamek elektromagnetyczny np.: Lockpol MCM 611 12 VD</t>
  </si>
  <si>
    <t>Zamek kasetowy zkp-61</t>
  </si>
  <si>
    <t>Zamek łazienkowy (wymiary: A=72; B=50) np.: Leszno LOB 72/50</t>
  </si>
  <si>
    <t>Zamek łazienkowy (wymiary: A=72; B=60) np.: Leszno LOB 72/60</t>
  </si>
  <si>
    <t>Zamek łazienkowy ocynkowany (wymiary: A=72; B=50) np.: Leszno MAG-MET 72/50</t>
  </si>
  <si>
    <t>Zamek meblowy np. LOB ZMB-1</t>
  </si>
  <si>
    <t>Zamek meblowy patentowy np. SISO 850</t>
  </si>
  <si>
    <t>Zamek na wkładkę - zapadkowo-zasuwkowy bez zaczepu (wymiary: A=92; B=30/35) np.: 92/30; 92/35 MC30Z/35Z Aluhard *)</t>
  </si>
  <si>
    <t>Zamek na wkładkę - zapadkowo-zasuwkowy z dźwignią (wymiary: A=85; B=30) np.: CISA 85/30 WB *)</t>
  </si>
  <si>
    <t>Zamek na wkładkę - zapadkowo-zasuwkowy z dźwignią (wymiary: A=85; B=35) np.: CISA 85/35 WB *)</t>
  </si>
  <si>
    <t>Zamek nawierzchniowy - odległość otworu od czoła zamka: 50 mm np. LOB „Leszno” TB 51 *)</t>
  </si>
  <si>
    <t>Zamek nawierzchniowy - odległość otworu od czoła zamka: 50 mm np. LOB „Leszno” TB 61 *)</t>
  </si>
  <si>
    <t>Zamek oszczędnościowy (wymiar B=35) np. ZLO „Częstochowa” *)</t>
  </si>
  <si>
    <t>Zamek p/wkł (wymiary: A=72; B=55) np.: 72/55 FAB *)</t>
  </si>
  <si>
    <t>Zamek p/wkład (wymiary: A=85; B=35) np.: FEB 85/35 *)</t>
  </si>
  <si>
    <t>Zamek p/wkład do drzwi aluminiowych montaż zgodny BKS</t>
  </si>
  <si>
    <t>Zamek p/wkład do drzwi aluminiowych montaż zgodny z CISA</t>
  </si>
  <si>
    <t>Zamek pod wkładkę (wymiary: A=72; B=55) np.: 72/55 p/wkład LOB</t>
  </si>
  <si>
    <t>Zamek wąski bębenkowy (wymiary: A=72; B=34) np.:72/34 wąs. Bęb. ZZB-1 Cz.</t>
  </si>
  <si>
    <t>Zamek WC (wymiary: A=72; B=40) np.:72/40 WC k111 Hobes</t>
  </si>
  <si>
    <t>Zamek wpuszczany na klucz zwykły (wymiary: A=72; B=60) np.:LOB 72/60*)</t>
  </si>
  <si>
    <t>Zamek wpuszczany na wkład (wymiary: A=92; B=35) np.: WB 92/35 ALUHARD *)</t>
  </si>
  <si>
    <t>Zamek wpuszczany na wkładkę (wymiary: A=72; B=40) np.: HOBES 72/40 *)</t>
  </si>
  <si>
    <t>Zamek wpuszczany na wkładkę (wymiary: A=72; B=50) np.: LOB 72/50 *)</t>
  </si>
  <si>
    <t>Zamek wpuszczany na wkładkę (wymiary: A=90; B=50) np.: LOB 90/50 *)</t>
  </si>
  <si>
    <t>Zamek wpuszczany na wkładkę nierdzewny (wymiary A=72; B=55) np.:W D202012-SS</t>
  </si>
  <si>
    <t>Zamek wpuszczany na wkładkę ocynkowany (wymiary: A=72; B=55) np.:HOBES 72/55) *)</t>
  </si>
  <si>
    <t>Zamek wpuszczany WC ocynkowany (wymiary: A=72; B=55) np.:HOBES 72/55 WC *)</t>
  </si>
  <si>
    <t>Zamek zasuwkowy (wymiary: A=92; B=25) np.: 92/25 EUROPORTAL-ELZETT *)</t>
  </si>
  <si>
    <t>I</t>
  </si>
  <si>
    <t>Bateria umywalkowa stojąca jednouchwytowa np. KFA</t>
  </si>
  <si>
    <t>Bateria umywalkowa ścienna (2 pokrętła) np. KFA</t>
  </si>
  <si>
    <t>Bateria zlewozmywakowa stojąca np. KFA (jednouchwytowa)</t>
  </si>
  <si>
    <t>Bateria zlewozmywakowa ścienna (jednouchwytowa) np.KFA</t>
  </si>
  <si>
    <t>Moduł sterujący do baterii Oras nr.158890</t>
  </si>
  <si>
    <t>Napowietrzacz do wylewki M24x1 np. KFA</t>
  </si>
  <si>
    <t>Nypel chrom 1/2”/3/8”</t>
  </si>
  <si>
    <t>Nypel chrom 3/8”/3/8”</t>
  </si>
  <si>
    <t>Pokrętło do baterii (chrom) - metalowe np. KFA (uchwyt czworokątny)</t>
  </si>
  <si>
    <t>Redukcja chrom ¾” (gw. wewn.) / 1/2”(gw. wewn.)</t>
  </si>
  <si>
    <t>Regulator ceramiczny niski do baterii KFA R35</t>
  </si>
  <si>
    <t>Regulator ceramiczny wysoki do baterii KFA R35a</t>
  </si>
  <si>
    <t>Słuchawka natryskowa np. Ferro Stella</t>
  </si>
  <si>
    <t>Uszczelka do wylewki 1/2" (oring)</t>
  </si>
  <si>
    <t>Uszczelka do wylewki 3/4" (oring)</t>
  </si>
  <si>
    <t>Uszczelka grzybka 1/2"</t>
  </si>
  <si>
    <t>Uszczelka grzybka 3/8"</t>
  </si>
  <si>
    <t>Uszczelka pod mimośród</t>
  </si>
  <si>
    <t>Wąż natryskowy ˝" (chrom) nakrętka stożkowa ,wzmocniony 150cm- np. Ferro</t>
  </si>
  <si>
    <t>Wylewka do baterii 1/2" 160 mm typ "C"</t>
  </si>
  <si>
    <t>Wylewka do baterii 1/2" 160 mm typ "S"</t>
  </si>
  <si>
    <t>Wylewka do baterii 1/2" 250 mm typ "C"</t>
  </si>
  <si>
    <t>Wylewka do baterii 1/2" 250 mm typ "S"</t>
  </si>
  <si>
    <t>Wylewka do baterii 3/4" 250 mm typ "C"</t>
  </si>
  <si>
    <t>Wylewka do baterii 3/4" 250 mm typ "S"</t>
  </si>
  <si>
    <t>Wylewka do baterii 3/4"160 mm typ "C"</t>
  </si>
  <si>
    <t>Wylewka do baterii 3/4"160 mm typ "S"</t>
  </si>
  <si>
    <t>Wylewka do baterii umywalkowej jednouchwytowej ściennej L 160mm</t>
  </si>
  <si>
    <t>Wylewka do baterii umywalkowej Oras Saga nr.211215</t>
  </si>
  <si>
    <t>Wylewka do baterii zlewozmywakowej ściennej (jednouchwytowej) 3/4” L 200</t>
  </si>
  <si>
    <t>Zawór do pralki (pokrętło + głowica)</t>
  </si>
  <si>
    <t>II</t>
  </si>
  <si>
    <t>Deska sedesowa twarda np. "Koło" Idol</t>
  </si>
  <si>
    <t>Kolano przyłączeniowe do WC 110/22 np. Rawiplast B500</t>
  </si>
  <si>
    <t>Muszla podwieszana np. Koło</t>
  </si>
  <si>
    <t>Muszla ustępowa tylna prosta np. Koło-Idol</t>
  </si>
  <si>
    <t>Przycisk dwudzielny biały np. Koło Simple nr.94130001</t>
  </si>
  <si>
    <t>Przyłącz elastyczny WC np. McAlpine</t>
  </si>
  <si>
    <t>Przyłącze kanalizacyjne krótkie 150 np.McAlpine</t>
  </si>
  <si>
    <t>Przyłącze kanalizacyjne np. McAlpine WC CON8F</t>
  </si>
  <si>
    <t>Przyłącze kanalizacyjne np. McAlpine WCE-CON4</t>
  </si>
  <si>
    <t>Redukcja gumowa WC 56/32</t>
  </si>
  <si>
    <t>Redukcja gumowa WC 56/40</t>
  </si>
  <si>
    <t>Rura do automatu spłukującego</t>
  </si>
  <si>
    <t>Śruby do mocowania WC</t>
  </si>
  <si>
    <t>kpl.</t>
  </si>
  <si>
    <t>Uchwyt do zaworu napełniającego Valsir 820111</t>
  </si>
  <si>
    <t>Uszczelka wargowa np. Rawiplast E 375</t>
  </si>
  <si>
    <t>Wężyk elastyczny 1/2"/1/2" (30cm)</t>
  </si>
  <si>
    <t>Wężyk elastyczny 1/2"/1/2" (40cm)</t>
  </si>
  <si>
    <t>Wężyk elastyczny 1/2"/1/2”(60cm)</t>
  </si>
  <si>
    <t>Wężyk elastyczny 1/2"/3/8"(40cm)</t>
  </si>
  <si>
    <t>Wężyk elastyczny 1/2”/1/2”(90)</t>
  </si>
  <si>
    <t>Wężyk elastyczny 1/2”/3/8”(30cm)</t>
  </si>
  <si>
    <t>Wężyk elastyczny 3/8"/3/8" (40cm)</t>
  </si>
  <si>
    <t>Wężyk elastyczny 3/8”/3/8”(30cm)</t>
  </si>
  <si>
    <t>Zawór kątowy WC 1/2"/ 1/2"(pokrętło-uszczelka gumowa)</t>
  </si>
  <si>
    <t>Zawór kątowy WC 1/2”/3/8”(pokrętło-uszczelka gumowa)</t>
  </si>
  <si>
    <t>Zawór napełniający 1/2" (boczny) montaż zgodny z produktem np.: firmy Inter-Sano</t>
  </si>
  <si>
    <t>Zawór napełniający 1/2" (boczny) montaż zgodny z produktem np.: firmy Sanit</t>
  </si>
  <si>
    <t>Zawór napełniający 3/8” (boczny) montaż zgodny z produktem Inter-Sano</t>
  </si>
  <si>
    <t>Zawór napełniający 3/8” (boczny). Montaż zgodny z produktem np. firmy Sanit</t>
  </si>
  <si>
    <t>Zawór napełniający do stelaża Koło nr. 94132</t>
  </si>
  <si>
    <t>Zawór napełniający do stelaża Koło Slim 99235002</t>
  </si>
  <si>
    <t>Zawór spłukujący do spłuczki podtynkowej np. Tece A2 9820223</t>
  </si>
  <si>
    <t>Zawór spustowy 2 zakresowy do spłuczki Winner Valsir 863154</t>
  </si>
  <si>
    <t>Zawór spustowy do stelaża Koło nr. 94148-000</t>
  </si>
  <si>
    <t>Zawór spustowy do stelaża Koło Slim nr. 99235004</t>
  </si>
  <si>
    <t>III</t>
  </si>
  <si>
    <t>Redukcja gumowa 50/32</t>
  </si>
  <si>
    <t>Syfon do umywalki (chromowany) np. KFA</t>
  </si>
  <si>
    <t>Syfon umywalkowy PCV (biały) sitko chromowane- np. KFA lub Rawiplast</t>
  </si>
  <si>
    <t>Syfon zlewozmywakowy PCV (biały, podwójny) sitka chromowane</t>
  </si>
  <si>
    <t>Umywalka bez otworów 50 cm mocowana do ściany jak umywalka firmy Roca Madalena 50 cm</t>
  </si>
  <si>
    <t>Umywalka bez otworów 50 cm np. Cersanit "President"</t>
  </si>
  <si>
    <t>Umywalka bez otworów 50 cm np. Koło-Rekord</t>
  </si>
  <si>
    <t>Umywalka bez otworów 50cm np.Roca Victoria</t>
  </si>
  <si>
    <t>Umywalka bez otworów 55cm mocowana do ściany jak umywalka firmy Roca Madalena</t>
  </si>
  <si>
    <t>Umywalka bez otworów np. Cersanit "President" 55 cm</t>
  </si>
  <si>
    <t>Zlewozmywak 2 komorowy nierdzewny 80x60 nakładany gładki</t>
  </si>
  <si>
    <t>IV</t>
  </si>
  <si>
    <t>Brodzik akrylowy półokrągły 80x80 cm np. Alterna Iris ALTN- 965773</t>
  </si>
  <si>
    <t>Kabina półokrągła 80x80x185 np.Alterna Iris ALTN-965771</t>
  </si>
  <si>
    <t>Rolka mimośrodu typu C1130 Samplast lub równoważna do kabiny Sanplast</t>
  </si>
  <si>
    <t>Rolka typu DTR 0009 Sanplast lub równoważna do kabiny Sanplast DTR-c</t>
  </si>
  <si>
    <t>Suwak typu C 1173 Samplast lub równoważny do kabiny Sanplast Alterna</t>
  </si>
  <si>
    <t>Syfon brodzikowy 90 mm, np. "Viega"</t>
  </si>
  <si>
    <t>V</t>
  </si>
  <si>
    <t>Kominek wentylacyjny do dachów płaskich średnica 75 np. Seeger</t>
  </si>
  <si>
    <t>Ruszt kratki ściekowej np. Ravi PCV (biały)</t>
  </si>
  <si>
    <t>Ruszt nierdzewny kratki ściekowej np. Rawiplast E 140N</t>
  </si>
  <si>
    <t>Traper PCV 110 (z uszczelką gumową)</t>
  </si>
  <si>
    <t>Traper PCV 50 (z uszczelką gumową)</t>
  </si>
  <si>
    <t>Wpust ściekowy Kessel np..Classic 50</t>
  </si>
  <si>
    <t>Wpust ściekowy PCV np. C201 B-Rawiplast</t>
  </si>
  <si>
    <t>VI</t>
  </si>
  <si>
    <t>Głowica termostatyczna do grzejnika Danfoss seria RAW-K M30x1,5</t>
  </si>
  <si>
    <t>Głowica termostatyczna do grzejnika Herz Classic</t>
  </si>
  <si>
    <t>Kolano ocynk. 1/2" nr.6</t>
  </si>
  <si>
    <t>Kolano ocynk. 1/2" nr.7</t>
  </si>
  <si>
    <t>Mufka ocynk. 1/2"</t>
  </si>
  <si>
    <t>Mufka ocynk. 3/4"</t>
  </si>
  <si>
    <t>Nypel ocynk. 1/2"</t>
  </si>
  <si>
    <t>Opaska ślimakowa 20-32</t>
  </si>
  <si>
    <t>Przedłużka 1/2" (15mm) mosiądz</t>
  </si>
  <si>
    <t>Rura ocynkowana 1/2"</t>
  </si>
  <si>
    <t>mb.</t>
  </si>
  <si>
    <t>Rura ocynkowana 3/4"</t>
  </si>
  <si>
    <t>Śrubunek prosty 1/2" (mosiądz)</t>
  </si>
  <si>
    <t>Śrubunek prosty 3/4" (mosiądz)</t>
  </si>
  <si>
    <t>Trojak ocynk. 1/2"</t>
  </si>
  <si>
    <t>Trojak ocynk. 3/4"</t>
  </si>
  <si>
    <t>Zawór czerpalny ½” ze złączką na węża ¾”</t>
  </si>
  <si>
    <t>VII</t>
  </si>
  <si>
    <t>MATERIAŁY EKSPLOATACYJNE</t>
  </si>
  <si>
    <t>Brzeszczot do metalu 30 cm</t>
  </si>
  <si>
    <t>Kołek rozporowy KRX 8x100mm lub równoważny</t>
  </si>
  <si>
    <t>Kołek rozporowy KRX 8x50 mm lub równoważny</t>
  </si>
  <si>
    <t>Kołek rozporowy RU-8x80N lub równoważny</t>
  </si>
  <si>
    <t>Silikon sanitarny (biały) np. Tytan Professional</t>
  </si>
  <si>
    <t>Silikon sanitarny (przeźroczysty) np. Tytan Professional</t>
  </si>
  <si>
    <t>Spirala kanalizacyjna 11x3m</t>
  </si>
  <si>
    <t>Tarcza do metalu 125</t>
  </si>
  <si>
    <t>Tarcza do metalu 180</t>
  </si>
  <si>
    <t>kg</t>
  </si>
  <si>
    <t>Włókno lniane (opakowanie 200g)</t>
  </si>
  <si>
    <t>TABELA „B”</t>
  </si>
  <si>
    <t>szyld do zaczepu elektromagnetycznego</t>
  </si>
  <si>
    <t>Głowica natryskowa np. Deante NAC-033K</t>
  </si>
  <si>
    <t>Zlewozmywak 2-komorowy emaliowany 80x60</t>
  </si>
  <si>
    <t>Formularz Specyfikacji Cenowej</t>
  </si>
  <si>
    <t>NAZWA WYKONAWCY: ……………………………………………………………………………..</t>
  </si>
  <si>
    <t>ADRES:……………………………………………………………..</t>
  </si>
  <si>
    <t>Do oferty w formie pisemnej wymaga się dołączenia wypełnionej wersji elektronicznej (plik .xls).</t>
  </si>
  <si>
    <t>Bateria umywalkowa (jednouchwytowa) typu Oras Saga</t>
  </si>
  <si>
    <t>*) wymiary zgodnie z rysunkiem nr 1</t>
  </si>
  <si>
    <t>Deska sedesowa np. Artgos S-10</t>
  </si>
  <si>
    <t>Kolano przyłączeniowe do WC 110/45 np. Rawiplast B501</t>
  </si>
  <si>
    <t>Zestaw przyłączeniowy do muszli wiszących np. Geberit</t>
  </si>
  <si>
    <t>Zlewozmywak nierdzewny 1-komorowy bez ociekacza 50x40 np. Deante Twist</t>
  </si>
  <si>
    <t>Syfon brodzikowy 50 niski np. McAlpineHC252570B</t>
  </si>
  <si>
    <t>Zawór kulowy wzmocniony ½”(woda) np. .Quadro Hight Pressure KFA</t>
  </si>
  <si>
    <t xml:space="preserve"> szt</t>
  </si>
  <si>
    <t>Klamka nierdzewna z szyldem długim 72 np. PROJECT 72WB</t>
  </si>
  <si>
    <t>Komplet natryskowy Oras Apollo</t>
  </si>
  <si>
    <t>Zawor spustowy do telaża podt. Cersanit Lim&amp;Silent K99-0152</t>
  </si>
  <si>
    <t>szt.</t>
  </si>
  <si>
    <t>Rozeta WC 110 PCV</t>
  </si>
  <si>
    <t>Korek 1/2" (czarny)</t>
  </si>
  <si>
    <t>Trójnik PCV 50/50/90</t>
  </si>
  <si>
    <t>Trójnik PCV 32/32/90</t>
  </si>
  <si>
    <t>Kolano PCV 32x88</t>
  </si>
  <si>
    <t>Odpływ pralki chrom</t>
  </si>
  <si>
    <t>Rura wentylacyjna daszek 110 PCV</t>
  </si>
  <si>
    <t>Rura wentylacyjna daszek 160 PCV</t>
  </si>
  <si>
    <t>Kolano PCV 110x30</t>
  </si>
  <si>
    <t>Wąż w oplocie 3/8/3/8" (20cm)</t>
  </si>
  <si>
    <t>uszczelka półsyfonu 6/4" zlew</t>
  </si>
  <si>
    <t>Kolano PCV 40/90</t>
  </si>
  <si>
    <t>Zawór kątowy z przedłużką</t>
  </si>
  <si>
    <t>Deska sedesowa Nova Pro dla niepełnosprawnych</t>
  </si>
  <si>
    <t>Rączka natrysku Cortessa</t>
  </si>
  <si>
    <t>Rura PCV 50 (50 cm)</t>
  </si>
  <si>
    <t>Rura PCV 32 (50 cm)</t>
  </si>
  <si>
    <t>Nasuwka PCV 110</t>
  </si>
  <si>
    <t>Kolano PCV 50x88</t>
  </si>
  <si>
    <t>Kolano PCV 50x67</t>
  </si>
  <si>
    <t>Kolano PCV 50x45</t>
  </si>
  <si>
    <t>Kolano PCV 50x30</t>
  </si>
  <si>
    <t>Kolano PCV 110x45</t>
  </si>
  <si>
    <t>Kolano PCV 110x67</t>
  </si>
  <si>
    <t>Kolano PCV 110x88</t>
  </si>
  <si>
    <t>Rura PCV 50 (100 cm)</t>
  </si>
  <si>
    <t>Śruba + nakrętka do deski Artgos</t>
  </si>
  <si>
    <t>Zawor spustowy do stelaża Cersanit Slim&amp;Silent K99-0152</t>
  </si>
  <si>
    <t>Uchwyt rury 6/4"</t>
  </si>
  <si>
    <t>Zawor bezpieczeństwa do bojlera 1/2"</t>
  </si>
  <si>
    <t xml:space="preserve">Bateria umywalkowa ścienna 1 uchwytowa </t>
  </si>
  <si>
    <t>Zestaw natryskowy z deszczownią Ferro</t>
  </si>
  <si>
    <t>Perlator do bat 1-uchwyt. M22x1</t>
  </si>
  <si>
    <t>Bateria prysznicowa 1- uchwytowa</t>
  </si>
  <si>
    <t>Łącznik do baterii natryskowej M22x1,5/1/2"</t>
  </si>
  <si>
    <t>Poxilina</t>
  </si>
  <si>
    <t>Sruby do mocowania umywalki o średnicy 12mm</t>
  </si>
  <si>
    <t>samozamykacz z szyną montaż zgodny z ABLOY</t>
  </si>
  <si>
    <t>Elektrozaczep 12v/AC-DC z wyślizgiem z blokadą np. BIRA hartte</t>
  </si>
  <si>
    <t>Elektrozaczep 24V rewersyjny np. BIRA hartte</t>
  </si>
  <si>
    <t>Elektrozaczep 12V/AC-DC radialny z blokadą np. BIRA XS12W</t>
  </si>
  <si>
    <t>Elektrozaczep 12V rewersyjny np. BIRA hartte</t>
  </si>
  <si>
    <t>przytrzymywacz stopka nierdzewna</t>
  </si>
  <si>
    <t>Zamek p/wkład 92/30 np. KP-30 KARO</t>
  </si>
  <si>
    <t>Zamek p/wkład 92/30 np. KC-30 KARO</t>
  </si>
  <si>
    <t>Zamek p/wkład 92/35 np. KP-35 KARO</t>
  </si>
  <si>
    <t>Zamek p/wkład 92/35 np. KC-35 KARO</t>
  </si>
  <si>
    <t>Olej konserwacyjny MULTI PREPARAT WIELOF 400ml</t>
  </si>
  <si>
    <t>Preparat do konserwacji wkładek np. Gerda</t>
  </si>
  <si>
    <t>Smar silikonowy spray np. CX80</t>
  </si>
  <si>
    <t>Smar biały spray np. CX80</t>
  </si>
  <si>
    <t>Płyn spray teflon np. CX80</t>
  </si>
  <si>
    <t>Zamek 72/55 p/wkład nierdzewny np. D202012-SS</t>
  </si>
  <si>
    <t>Klamka do drzwi np. Aluhard, Horus</t>
  </si>
  <si>
    <t>Zapotrzebowanie pracowni ślusarskiej na materiały</t>
  </si>
  <si>
    <t>Zapotrzebowanie pracowni hydraulicznej na materiały</t>
  </si>
  <si>
    <t>UMYWALKI, ZLEWOZMYWAKI (OSPRZĘT, CZĘŚCI ZAMIENNE)</t>
  </si>
  <si>
    <t>BRODZIKI, KABINY (WYPOSAŻENIE, OSPRZĘT)</t>
  </si>
  <si>
    <t>PCV (RURY, KSZTAŁTKI)</t>
  </si>
  <si>
    <t>METAL (RURY, KSZTAŁTKI, ZAWORY)</t>
  </si>
  <si>
    <t>RAZEM TABELA B (I - VII, netto)</t>
  </si>
  <si>
    <t>RAZEM TABELE A + B (netto)</t>
  </si>
  <si>
    <t>RAZEM TABELE A + B (brutto)</t>
  </si>
  <si>
    <t>RAZEM TABELA A (netto)</t>
  </si>
  <si>
    <t>BATERIE, PRYSZNIC (OSPRZĘT I CZĘŚCI ZAMIENNE)</t>
  </si>
  <si>
    <t>MUSZLE WC (OSPRZĘT I CZĘŚCI ZAMIENNE)</t>
  </si>
  <si>
    <t>Kłódka patentowa o wymiarze A=60 *)</t>
  </si>
  <si>
    <t>Zamek pod wkład 85/35 np.:FEB 7661/3 *)</t>
  </si>
  <si>
    <t>Zamek wpuszczany na klucz zwykły (wymiary: A=60; B=50) np.: LOB 60/50 *)</t>
  </si>
  <si>
    <t>Zamek wpuszczany na klucz zwykły (wymiary: A=90; B=50) np.:LOB 90/50 *)</t>
  </si>
  <si>
    <t>Zamek wpuszczany na wkładkę (wymiary: A=72; B=60) np.: LOB 72/60 *)</t>
  </si>
  <si>
    <t>Zamek wpuszczany na wkładkę (wymiary: A=90; B=40) np.: LOB 90/40 *)</t>
  </si>
  <si>
    <t>Zamek wpuszczany na wkładkę ocynkowany (wymiary: A=72; B=50) np.: MAG-MET 72/50 *)</t>
  </si>
  <si>
    <t>Klucz surowy europrofil np. Gerda</t>
  </si>
  <si>
    <t>wkład A2 niesymetryczny 35-50/35-50 np. ARES LOB</t>
  </si>
  <si>
    <t>Wkład z gałką A35-50/35-50 np. LOB</t>
  </si>
  <si>
    <t>Przytrzymywacz stopka np. Fana</t>
  </si>
  <si>
    <t>Przedłużka 3/4" (20 mm) mosiądz</t>
  </si>
  <si>
    <t>Zamek pod wkład 92/35 kwadrat 9 np.; Assa-Abloy 1616 *)</t>
  </si>
  <si>
    <t>Towot - smar np. Łt-4</t>
  </si>
  <si>
    <t xml:space="preserve">Klej Poxipol lub równoważny (70ml) </t>
  </si>
  <si>
    <t>Zestaw montażowy do klamek M4</t>
  </si>
  <si>
    <t>Korek, sitko Teka do zlewu - 80mm z 3 bolcami</t>
  </si>
  <si>
    <t xml:space="preserve">Półpostument np. Cersanit President </t>
  </si>
  <si>
    <t>Sito zlewozmywakowe np. McAlpine</t>
  </si>
  <si>
    <t>Syfon do zlewu butelkowy 1-komora np. Aniplast 1231</t>
  </si>
  <si>
    <t>Syfon do zlewu rurowy 1-komora np. Aniplast 1238</t>
  </si>
  <si>
    <t>Syfon do zlewu rurowy np. Aniplast 1245</t>
  </si>
  <si>
    <t>Syfon zlewozmywakowy rurowy podwójny np. Aniplast 1511</t>
  </si>
  <si>
    <t>Syfon zlewozmywakowy rurowy pojedynczy np. Aniplast 1510</t>
  </si>
  <si>
    <t>Śruba do sita zlewozmywakowego L-41mm np. McAlpine</t>
  </si>
  <si>
    <t>Bateria ścienna natryskowa specjalna (lekarska) np.KFA</t>
  </si>
  <si>
    <t xml:space="preserve">Bateria umywalkowa stojąca (specjalna) np. KFA </t>
  </si>
  <si>
    <t>Bateria umywalkowa ścienna specjalna (lekarska) np. KFA</t>
  </si>
  <si>
    <t>Bateria zlewozmywakowa stojąca specjalna (lekarska) np. KFA</t>
  </si>
  <si>
    <t>Glowica do baterii 1/2" KFA (na śrubkę)</t>
  </si>
  <si>
    <t>Rolka do kabiny uniwersalna dolna pojedyncza(wypinana)</t>
  </si>
  <si>
    <t>Rura PCV 110 (100 cm)</t>
  </si>
  <si>
    <t>Rura PCV 110 (200 cm)</t>
  </si>
  <si>
    <t>Rura PCV 110 (50 cm)</t>
  </si>
  <si>
    <t>Rura PCV 50 (2m)</t>
  </si>
  <si>
    <t>Korek 3/4" (czarny)</t>
  </si>
  <si>
    <t>Zamek wpuszczany na wkładkę (wymiary: A=72; B=55) np.: Hobes 72/55)</t>
  </si>
  <si>
    <t>Syfon brodzikowy 50 mm, np. "Viega"</t>
  </si>
  <si>
    <t>Chusteczki czyszczące, uniwersalne, opakowanie 50 szt, np.PENOSIL</t>
  </si>
  <si>
    <t>Muszla kompaktowa (odpływ poziomy), np. Merida</t>
  </si>
  <si>
    <t>Mechaniczny zawór spustowy np. Sanit INEVO-2</t>
  </si>
  <si>
    <t>Kolano WC 110/90 np. Mc Alpine</t>
  </si>
  <si>
    <t>Dolnopłuk np. Wisa 130</t>
  </si>
  <si>
    <t>Automat spłukujący np. Tycner</t>
  </si>
  <si>
    <t>Rura WC 110/ 500 biala np. Mc Alpine</t>
  </si>
  <si>
    <t>Brodzik kwadr. 80x80x15 np. Ares</t>
  </si>
  <si>
    <t>Syfon brodzikowy 90 mm np. Turboflow TB90P</t>
  </si>
  <si>
    <t xml:space="preserve">Brodzik 90x90 (półokrągly) np. Radaway Compact Siros </t>
  </si>
  <si>
    <t>Brodzik 90x90 np. Compact Siros</t>
  </si>
  <si>
    <t>Kabina 90/90/185 np. Radaway Classic chr.sat.</t>
  </si>
  <si>
    <t>Smar teflonowy (30ml) np. Naskosil Ravak</t>
  </si>
  <si>
    <t>Kratka ściekowa boczna DN50 np. Karlak</t>
  </si>
  <si>
    <t>Głowica termostatyczna pasująca do grzejników Honneywell np. Honeywell Thera 6</t>
  </si>
  <si>
    <t>………………………………………………………………………………………………………………………………………………………………………………………………………………….</t>
  </si>
  <si>
    <t>Przycisk Cersanit Movi biały (część zamienna do posiadanego przez Zamawiającego wyposażenia)</t>
  </si>
  <si>
    <t>Przycisk Cersanit Presto K97-374 (część zamienna do posiadanego przez Zamawiającego wyposażenia)</t>
  </si>
  <si>
    <t>przycisk Slim Silent Otto biały K97-377 (część zamienna do posiadanego przez Zamawiającego wyposażenia)</t>
  </si>
  <si>
    <t>Przycisk spłukujący typu Cersanit Link K97-175 (część zamienna do posiadanego przez Zamawiającego wyposażenia)</t>
  </si>
  <si>
    <t>Przycisk spłukujący typu Winner Z Valsir 870501 (część zamienna do posiadanego przez Zamawiającego wyposażenia)</t>
  </si>
  <si>
    <t>Zawór napelniajacy ZN2 KK-Pol (część zamienna do posiadanego przez Zamawiającego wyposażenia)</t>
  </si>
  <si>
    <t>Zawór napełniajacy 3/8" F10 Tece (część zamienna do posiadanego przez Zamawiającego wyposażenia)</t>
  </si>
  <si>
    <t>Zawór napełniający do stelaża Cersanit K99-0149 (część zamienna do posiadanego przez Zamawiającego wyposażenia)</t>
  </si>
  <si>
    <t>Drzwi do kabiny Sanplast "Classic" DJ 70 (część zamienna do posiadanego przez Zamawiającego wyposażenia)</t>
  </si>
  <si>
    <t>Kpl. Suwaków typu C0127 Sanplast lub równoważnych do kabiny Sanplast Classic DJ (część zamienna do posiadanego przez Zamawiającego wyposażenia)</t>
  </si>
  <si>
    <t>Zawias do kabiny DJ80 C 0124 Sanplast (część zamienna do posiadanego przez Zamawiającego wyposażenia)</t>
  </si>
  <si>
    <t>Syfon brodzikowy do kabiny Alterna ALTH- 079775 (część zamienna do posiadanego przez Zamawiającego wyposażenia)</t>
  </si>
  <si>
    <t>Zasyfonowanie Primus HL 3100 i HL 5100 (część zamienna do posiadanego przez Zamawiającego wyposażenia)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</si>
</sst>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Arial"/>
      <family val="2"/>
      <charset val="238"/>
    </font>
    <font>
      <b/>
      <sz val="11"/>
      <color indexed="63"/>
      <name val="Czcionka tekstu podstawowego"/>
      <family val="2"/>
      <charset val="238"/>
    </font>
    <font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20"/>
      <color indexed="8"/>
      <name val="Calibri"/>
      <family val="2"/>
      <charset val="238"/>
      <scheme val="minor"/>
    </font>
    <font>
      <b/>
      <sz val="2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sz val="6"/>
      <color indexed="8"/>
      <name val="Calibri"/>
      <family val="2"/>
      <charset val="238"/>
      <scheme val="minor"/>
    </font>
    <font>
      <sz val="6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/>
  </cellStyleXfs>
  <cellXfs count="125">
    <xf numFmtId="0" fontId="0" fillId="0" borderId="0" xfId="0"/>
    <xf numFmtId="0" fontId="0" fillId="0" borderId="0" xfId="0" applyFill="1"/>
    <xf numFmtId="0" fontId="0" fillId="0" borderId="0" xfId="0" applyFont="1" applyFill="1" applyAlignment="1">
      <alignment wrapText="1"/>
    </xf>
    <xf numFmtId="0" fontId="0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3" fillId="0" borderId="0" xfId="0" applyFont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/>
    <xf numFmtId="0" fontId="2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4" fontId="3" fillId="0" borderId="2" xfId="0" applyNumberFormat="1" applyFont="1" applyFill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4" fontId="9" fillId="0" borderId="0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" fontId="3" fillId="0" borderId="6" xfId="0" applyNumberFormat="1" applyFont="1" applyFill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" fontId="3" fillId="0" borderId="5" xfId="0" applyNumberFormat="1" applyFont="1" applyFill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1" fontId="11" fillId="0" borderId="6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3" borderId="6" xfId="0" applyFont="1" applyFill="1" applyBorder="1"/>
    <xf numFmtId="0" fontId="3" fillId="0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4" fontId="3" fillId="0" borderId="7" xfId="0" applyNumberFormat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2" fillId="0" borderId="13" xfId="0" applyFont="1" applyFill="1" applyBorder="1"/>
    <xf numFmtId="4" fontId="3" fillId="0" borderId="13" xfId="0" applyNumberFormat="1" applyFont="1" applyFill="1" applyBorder="1" applyAlignment="1">
      <alignment horizontal="right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3" fillId="0" borderId="17" xfId="0" applyFont="1" applyFill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4" fontId="3" fillId="0" borderId="17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center"/>
    </xf>
    <xf numFmtId="2" fontId="3" fillId="0" borderId="5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2" fontId="3" fillId="0" borderId="17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4" fontId="6" fillId="7" borderId="5" xfId="0" applyNumberFormat="1" applyFont="1" applyFill="1" applyBorder="1" applyAlignment="1">
      <alignment horizontal="right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2" fontId="3" fillId="0" borderId="8" xfId="0" applyNumberFormat="1" applyFont="1" applyFill="1" applyBorder="1" applyAlignment="1">
      <alignment horizontal="center" vertical="center" wrapText="1"/>
    </xf>
    <xf numFmtId="4" fontId="3" fillId="0" borderId="8" xfId="0" applyNumberFormat="1" applyFont="1" applyFill="1" applyBorder="1" applyAlignment="1">
      <alignment horizontal="right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2" fillId="3" borderId="17" xfId="0" applyFont="1" applyFill="1" applyBorder="1"/>
    <xf numFmtId="4" fontId="0" fillId="0" borderId="0" xfId="0" applyNumberFormat="1" applyFill="1"/>
    <xf numFmtId="4" fontId="6" fillId="6" borderId="2" xfId="0" applyNumberFormat="1" applyFont="1" applyFill="1" applyBorder="1" applyAlignment="1">
      <alignment horizontal="right" vertical="center" wrapText="1"/>
    </xf>
    <xf numFmtId="4" fontId="6" fillId="7" borderId="7" xfId="0" applyNumberFormat="1" applyFont="1" applyFill="1" applyBorder="1" applyAlignment="1">
      <alignment horizontal="right" vertical="center" wrapText="1"/>
    </xf>
    <xf numFmtId="4" fontId="6" fillId="7" borderId="8" xfId="0" applyNumberFormat="1" applyFont="1" applyFill="1" applyBorder="1" applyAlignment="1">
      <alignment vertical="center" wrapText="1"/>
    </xf>
    <xf numFmtId="4" fontId="6" fillId="7" borderId="5" xfId="0" applyNumberFormat="1" applyFont="1" applyFill="1" applyBorder="1" applyAlignment="1">
      <alignment vertical="center" wrapText="1"/>
    </xf>
    <xf numFmtId="4" fontId="6" fillId="5" borderId="2" xfId="0" applyNumberFormat="1" applyFont="1" applyFill="1" applyBorder="1" applyAlignment="1">
      <alignment horizontal="right" vertical="center" wrapText="1"/>
    </xf>
    <xf numFmtId="2" fontId="3" fillId="0" borderId="6" xfId="0" applyNumberFormat="1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vertical="center" wrapText="1"/>
    </xf>
    <xf numFmtId="0" fontId="3" fillId="8" borderId="5" xfId="0" applyFont="1" applyFill="1" applyBorder="1" applyAlignment="1">
      <alignment vertical="center" wrapText="1"/>
    </xf>
    <xf numFmtId="0" fontId="3" fillId="8" borderId="17" xfId="0" applyFont="1" applyFill="1" applyBorder="1" applyAlignment="1">
      <alignment vertical="center" wrapText="1"/>
    </xf>
    <xf numFmtId="0" fontId="10" fillId="6" borderId="9" xfId="0" applyFont="1" applyFill="1" applyBorder="1" applyAlignment="1">
      <alignment horizontal="centerContinuous" vertical="center" wrapText="1"/>
    </xf>
    <xf numFmtId="0" fontId="10" fillId="6" borderId="3" xfId="0" applyFont="1" applyFill="1" applyBorder="1" applyAlignment="1">
      <alignment horizontal="centerContinuous" vertical="center" wrapText="1"/>
    </xf>
    <xf numFmtId="0" fontId="10" fillId="6" borderId="4" xfId="0" applyFont="1" applyFill="1" applyBorder="1" applyAlignment="1">
      <alignment horizontal="centerContinuous" vertical="center" wrapText="1"/>
    </xf>
    <xf numFmtId="0" fontId="4" fillId="0" borderId="0" xfId="0" applyFont="1" applyFill="1" applyBorder="1" applyAlignment="1">
      <alignment horizontal="centerContinuous" vertical="center"/>
    </xf>
    <xf numFmtId="0" fontId="10" fillId="7" borderId="14" xfId="0" applyFont="1" applyFill="1" applyBorder="1" applyAlignment="1">
      <alignment horizontal="centerContinuous" vertical="center" wrapText="1"/>
    </xf>
    <xf numFmtId="0" fontId="10" fillId="7" borderId="15" xfId="0" applyFont="1" applyFill="1" applyBorder="1" applyAlignment="1">
      <alignment horizontal="centerContinuous" vertical="center" wrapText="1"/>
    </xf>
    <xf numFmtId="0" fontId="10" fillId="7" borderId="16" xfId="0" applyFont="1" applyFill="1" applyBorder="1" applyAlignment="1">
      <alignment horizontal="centerContinuous" vertical="center" wrapText="1"/>
    </xf>
    <xf numFmtId="0" fontId="10" fillId="7" borderId="9" xfId="0" applyFont="1" applyFill="1" applyBorder="1" applyAlignment="1">
      <alignment horizontal="centerContinuous" vertical="center" wrapText="1"/>
    </xf>
    <xf numFmtId="0" fontId="10" fillId="7" borderId="3" xfId="0" applyFont="1" applyFill="1" applyBorder="1" applyAlignment="1">
      <alignment horizontal="centerContinuous" vertical="center" wrapText="1"/>
    </xf>
    <xf numFmtId="0" fontId="10" fillId="7" borderId="4" xfId="0" applyFont="1" applyFill="1" applyBorder="1" applyAlignment="1">
      <alignment horizontal="centerContinuous" vertical="center" wrapText="1"/>
    </xf>
    <xf numFmtId="0" fontId="10" fillId="7" borderId="18" xfId="0" applyFont="1" applyFill="1" applyBorder="1" applyAlignment="1">
      <alignment horizontal="centerContinuous" vertical="center" wrapText="1"/>
    </xf>
    <xf numFmtId="0" fontId="10" fillId="7" borderId="19" xfId="0" applyFont="1" applyFill="1" applyBorder="1" applyAlignment="1">
      <alignment horizontal="centerContinuous" vertical="center" wrapText="1"/>
    </xf>
    <xf numFmtId="0" fontId="10" fillId="7" borderId="20" xfId="0" applyFont="1" applyFill="1" applyBorder="1" applyAlignment="1">
      <alignment horizontal="centerContinuous" vertical="center" wrapText="1"/>
    </xf>
    <xf numFmtId="0" fontId="13" fillId="7" borderId="18" xfId="0" applyFont="1" applyFill="1" applyBorder="1" applyAlignment="1">
      <alignment horizontal="centerContinuous" vertical="center" wrapText="1"/>
    </xf>
    <xf numFmtId="0" fontId="13" fillId="7" borderId="19" xfId="0" applyFont="1" applyFill="1" applyBorder="1" applyAlignment="1">
      <alignment horizontal="centerContinuous" vertical="center" wrapText="1"/>
    </xf>
    <xf numFmtId="0" fontId="13" fillId="7" borderId="20" xfId="0" applyFont="1" applyFill="1" applyBorder="1" applyAlignment="1">
      <alignment horizontal="centerContinuous" vertical="center" wrapText="1"/>
    </xf>
    <xf numFmtId="0" fontId="10" fillId="5" borderId="9" xfId="0" applyFont="1" applyFill="1" applyBorder="1" applyAlignment="1">
      <alignment horizontal="centerContinuous" vertical="center" wrapText="1"/>
    </xf>
    <xf numFmtId="0" fontId="10" fillId="5" borderId="3" xfId="0" applyFont="1" applyFill="1" applyBorder="1" applyAlignment="1">
      <alignment horizontal="centerContinuous" vertical="center" wrapText="1"/>
    </xf>
    <xf numFmtId="0" fontId="10" fillId="5" borderId="4" xfId="0" applyFont="1" applyFill="1" applyBorder="1" applyAlignment="1">
      <alignment horizontal="centerContinuous" vertical="center" wrapText="1"/>
    </xf>
    <xf numFmtId="0" fontId="7" fillId="0" borderId="13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3" borderId="10" xfId="0" applyFont="1" applyFill="1" applyBorder="1" applyAlignment="1">
      <alignment vertical="center" wrapText="1"/>
    </xf>
    <xf numFmtId="0" fontId="6" fillId="3" borderId="11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vertical="center"/>
    </xf>
    <xf numFmtId="0" fontId="6" fillId="3" borderId="11" xfId="0" applyFont="1" applyFill="1" applyBorder="1" applyAlignment="1">
      <alignment vertical="center"/>
    </xf>
    <xf numFmtId="0" fontId="6" fillId="3" borderId="12" xfId="0" applyFont="1" applyFill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10" fillId="6" borderId="14" xfId="0" applyFont="1" applyFill="1" applyBorder="1" applyAlignment="1">
      <alignment horizontal="centerContinuous" vertical="center" wrapText="1"/>
    </xf>
    <xf numFmtId="0" fontId="10" fillId="6" borderId="15" xfId="0" applyFont="1" applyFill="1" applyBorder="1" applyAlignment="1">
      <alignment horizontal="centerContinuous" vertical="center" wrapText="1"/>
    </xf>
    <xf numFmtId="0" fontId="10" fillId="6" borderId="16" xfId="0" applyFont="1" applyFill="1" applyBorder="1" applyAlignment="1">
      <alignment horizontal="centerContinuous" vertical="center" wrapText="1"/>
    </xf>
    <xf numFmtId="4" fontId="6" fillId="6" borderId="5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</cellXfs>
  <cellStyles count="2">
    <cellStyle name="Excel Built-in Explanatory Text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91"/>
  <sheetViews>
    <sheetView tabSelected="1" view="pageBreakPreview" zoomScale="60" zoomScaleNormal="85" workbookViewId="0">
      <pane xSplit="1" ySplit="11" topLeftCell="B165" activePane="bottomRight" state="frozen"/>
      <selection pane="topRight" activeCell="B1" sqref="B1"/>
      <selection pane="bottomLeft" activeCell="A12" sqref="A12"/>
      <selection pane="bottomRight" activeCell="C99" sqref="C99"/>
    </sheetView>
  </sheetViews>
  <sheetFormatPr defaultColWidth="11.5703125" defaultRowHeight="12.75"/>
  <cols>
    <col min="1" max="1" width="7" style="12" customWidth="1"/>
    <col min="2" max="2" width="8.5703125" style="1" customWidth="1"/>
    <col min="3" max="3" width="54.5703125" style="2" customWidth="1"/>
    <col min="4" max="4" width="42.7109375" style="1" customWidth="1"/>
    <col min="5" max="5" width="11" style="1" customWidth="1"/>
    <col min="6" max="6" width="8.5703125" style="3" customWidth="1"/>
    <col min="7" max="7" width="13.28515625" style="68" customWidth="1"/>
    <col min="8" max="8" width="15.28515625" style="1" customWidth="1"/>
    <col min="9" max="16384" width="11.5703125" style="1"/>
  </cols>
  <sheetData>
    <row r="1" spans="1:8" ht="15.75">
      <c r="B1" s="124"/>
      <c r="C1" s="124"/>
      <c r="D1" s="124"/>
      <c r="E1" s="124"/>
      <c r="F1" s="4"/>
      <c r="G1" s="62"/>
      <c r="H1" s="4" t="s">
        <v>9</v>
      </c>
    </row>
    <row r="2" spans="1:8" ht="15.75">
      <c r="B2" s="121" t="s">
        <v>8</v>
      </c>
      <c r="C2" s="121"/>
      <c r="D2" s="121"/>
      <c r="E2" s="121"/>
      <c r="F2" s="4"/>
      <c r="G2" s="62"/>
      <c r="H2" s="4"/>
    </row>
    <row r="3" spans="1:8" ht="26.25">
      <c r="B3" s="91" t="s">
        <v>237</v>
      </c>
      <c r="C3" s="91"/>
      <c r="D3" s="91"/>
      <c r="E3" s="91"/>
      <c r="F3" s="91"/>
      <c r="G3" s="91"/>
      <c r="H3" s="91"/>
    </row>
    <row r="4" spans="1:8" ht="26.25">
      <c r="B4" s="7"/>
      <c r="C4" s="8"/>
      <c r="D4" s="7"/>
      <c r="E4" s="7"/>
      <c r="F4" s="9"/>
      <c r="G4" s="54"/>
      <c r="H4" s="7"/>
    </row>
    <row r="5" spans="1:8" ht="15.75" customHeight="1">
      <c r="B5" s="121" t="s">
        <v>238</v>
      </c>
      <c r="C5" s="121"/>
      <c r="D5" s="121"/>
      <c r="E5" s="121"/>
      <c r="F5" s="4"/>
      <c r="G5" s="62"/>
      <c r="H5" s="4"/>
    </row>
    <row r="6" spans="1:8" ht="15.75">
      <c r="B6" s="10"/>
      <c r="C6" s="10"/>
      <c r="D6" s="10"/>
      <c r="E6" s="10"/>
      <c r="F6" s="4"/>
      <c r="G6" s="62"/>
      <c r="H6" s="4"/>
    </row>
    <row r="7" spans="1:8" ht="15.75">
      <c r="B7" s="121" t="s">
        <v>239</v>
      </c>
      <c r="C7" s="121"/>
      <c r="D7" s="121"/>
      <c r="E7" s="121"/>
      <c r="F7" s="4"/>
      <c r="G7" s="62"/>
      <c r="H7" s="4"/>
    </row>
    <row r="8" spans="1:8" ht="15.75">
      <c r="B8" s="10"/>
      <c r="C8" s="10"/>
      <c r="D8" s="10"/>
      <c r="E8" s="10"/>
      <c r="F8" s="4"/>
      <c r="G8" s="62"/>
      <c r="H8" s="4"/>
    </row>
    <row r="9" spans="1:8" customFormat="1" ht="15.75">
      <c r="A9" s="40"/>
      <c r="B9" s="109" t="s">
        <v>18</v>
      </c>
      <c r="C9" s="109"/>
      <c r="D9" s="109"/>
      <c r="E9" s="109"/>
      <c r="F9" s="11"/>
      <c r="G9" s="62"/>
      <c r="H9" s="11"/>
    </row>
    <row r="10" spans="1:8" customFormat="1" ht="15.75" customHeight="1">
      <c r="A10" s="40"/>
      <c r="B10" s="109" t="s">
        <v>308</v>
      </c>
      <c r="C10" s="109"/>
      <c r="D10" s="109"/>
      <c r="E10" s="109"/>
      <c r="F10" s="11"/>
      <c r="G10" s="62"/>
      <c r="H10" s="11"/>
    </row>
    <row r="11" spans="1:8" ht="51">
      <c r="B11" s="13" t="s">
        <v>0</v>
      </c>
      <c r="C11" s="14" t="s">
        <v>1</v>
      </c>
      <c r="D11" s="13" t="s">
        <v>17</v>
      </c>
      <c r="E11" s="13" t="s">
        <v>2</v>
      </c>
      <c r="F11" s="14" t="s">
        <v>3</v>
      </c>
      <c r="G11" s="15" t="s">
        <v>4</v>
      </c>
      <c r="H11" s="13" t="s">
        <v>5</v>
      </c>
    </row>
    <row r="12" spans="1:8" ht="16.5" customHeight="1" thickBot="1">
      <c r="B12" s="36">
        <v>1</v>
      </c>
      <c r="C12" s="37">
        <v>2</v>
      </c>
      <c r="D12" s="36" t="s">
        <v>6</v>
      </c>
      <c r="E12" s="36">
        <v>3</v>
      </c>
      <c r="F12" s="39">
        <v>4</v>
      </c>
      <c r="G12" s="38">
        <v>5</v>
      </c>
      <c r="H12" s="36">
        <v>6</v>
      </c>
    </row>
    <row r="13" spans="1:8" ht="35.1" customHeight="1" thickTop="1">
      <c r="A13" s="12">
        <v>1</v>
      </c>
      <c r="B13" s="30">
        <v>1</v>
      </c>
      <c r="C13" s="31" t="s">
        <v>19</v>
      </c>
      <c r="D13" s="32"/>
      <c r="E13" s="30" t="s">
        <v>7</v>
      </c>
      <c r="F13" s="34">
        <v>10</v>
      </c>
      <c r="G13" s="63"/>
      <c r="H13" s="33" t="str">
        <f t="shared" ref="H13:H76" si="0">IF(G13="","",F13*G13)</f>
        <v/>
      </c>
    </row>
    <row r="14" spans="1:8" ht="35.1" customHeight="1">
      <c r="A14" s="12">
        <v>1</v>
      </c>
      <c r="B14" s="16">
        <f>B13+1</f>
        <v>2</v>
      </c>
      <c r="C14" s="17" t="s">
        <v>20</v>
      </c>
      <c r="D14" s="21"/>
      <c r="E14" s="16" t="s">
        <v>7</v>
      </c>
      <c r="F14" s="20">
        <v>25</v>
      </c>
      <c r="G14" s="64"/>
      <c r="H14" s="19" t="str">
        <f t="shared" si="0"/>
        <v/>
      </c>
    </row>
    <row r="15" spans="1:8" ht="35.1" customHeight="1">
      <c r="A15" s="12">
        <v>1</v>
      </c>
      <c r="B15" s="16">
        <f t="shared" ref="B15:B78" si="1">B14+1</f>
        <v>3</v>
      </c>
      <c r="C15" s="85" t="s">
        <v>358</v>
      </c>
      <c r="D15" s="21"/>
      <c r="E15" s="16" t="s">
        <v>7</v>
      </c>
      <c r="F15" s="20">
        <v>30</v>
      </c>
      <c r="G15" s="64"/>
      <c r="H15" s="19" t="str">
        <f t="shared" si="0"/>
        <v/>
      </c>
    </row>
    <row r="16" spans="1:8" ht="35.1" customHeight="1">
      <c r="A16" s="12">
        <v>1</v>
      </c>
      <c r="B16" s="16">
        <f t="shared" si="1"/>
        <v>4</v>
      </c>
      <c r="C16" s="17" t="s">
        <v>295</v>
      </c>
      <c r="D16" s="21"/>
      <c r="E16" s="16" t="s">
        <v>7</v>
      </c>
      <c r="F16" s="20">
        <v>10</v>
      </c>
      <c r="G16" s="64"/>
      <c r="H16" s="19" t="str">
        <f t="shared" si="0"/>
        <v/>
      </c>
    </row>
    <row r="17" spans="1:8" ht="35.1" customHeight="1">
      <c r="A17" s="12">
        <v>1</v>
      </c>
      <c r="B17" s="16">
        <f t="shared" si="1"/>
        <v>5</v>
      </c>
      <c r="C17" s="17" t="s">
        <v>294</v>
      </c>
      <c r="D17" s="21"/>
      <c r="E17" s="16" t="s">
        <v>7</v>
      </c>
      <c r="F17" s="20">
        <v>20</v>
      </c>
      <c r="G17" s="64"/>
      <c r="H17" s="19" t="str">
        <f t="shared" si="0"/>
        <v/>
      </c>
    </row>
    <row r="18" spans="1:8" ht="35.1" customHeight="1">
      <c r="A18" s="12">
        <v>1</v>
      </c>
      <c r="B18" s="16">
        <f t="shared" si="1"/>
        <v>6</v>
      </c>
      <c r="C18" s="17" t="s">
        <v>292</v>
      </c>
      <c r="D18" s="21"/>
      <c r="E18" s="16" t="s">
        <v>7</v>
      </c>
      <c r="F18" s="20">
        <v>10</v>
      </c>
      <c r="G18" s="64"/>
      <c r="H18" s="19" t="str">
        <f t="shared" si="0"/>
        <v/>
      </c>
    </row>
    <row r="19" spans="1:8" ht="35.1" customHeight="1">
      <c r="A19" s="12">
        <v>1</v>
      </c>
      <c r="B19" s="16">
        <f t="shared" si="1"/>
        <v>7</v>
      </c>
      <c r="C19" s="17" t="s">
        <v>293</v>
      </c>
      <c r="D19" s="21"/>
      <c r="E19" s="16" t="s">
        <v>7</v>
      </c>
      <c r="F19" s="20">
        <v>20</v>
      </c>
      <c r="G19" s="64"/>
      <c r="H19" s="19" t="str">
        <f t="shared" si="0"/>
        <v/>
      </c>
    </row>
    <row r="20" spans="1:8" ht="35.1" customHeight="1">
      <c r="A20" s="12">
        <v>1</v>
      </c>
      <c r="B20" s="16">
        <f t="shared" si="1"/>
        <v>8</v>
      </c>
      <c r="C20" s="17" t="s">
        <v>21</v>
      </c>
      <c r="D20" s="21"/>
      <c r="E20" s="16" t="s">
        <v>7</v>
      </c>
      <c r="F20" s="20">
        <v>25</v>
      </c>
      <c r="G20" s="64"/>
      <c r="H20" s="19" t="str">
        <f t="shared" si="0"/>
        <v/>
      </c>
    </row>
    <row r="21" spans="1:8" ht="35.1" customHeight="1">
      <c r="A21" s="12">
        <v>1</v>
      </c>
      <c r="B21" s="16">
        <f t="shared" si="1"/>
        <v>9</v>
      </c>
      <c r="C21" s="17" t="s">
        <v>22</v>
      </c>
      <c r="D21" s="21"/>
      <c r="E21" s="16" t="s">
        <v>7</v>
      </c>
      <c r="F21" s="20">
        <v>5</v>
      </c>
      <c r="G21" s="64"/>
      <c r="H21" s="19" t="str">
        <f t="shared" si="0"/>
        <v/>
      </c>
    </row>
    <row r="22" spans="1:8" ht="35.1" customHeight="1">
      <c r="A22" s="12">
        <v>1</v>
      </c>
      <c r="B22" s="16">
        <f t="shared" si="1"/>
        <v>10</v>
      </c>
      <c r="C22" s="17" t="s">
        <v>307</v>
      </c>
      <c r="D22" s="21"/>
      <c r="E22" s="16" t="s">
        <v>7</v>
      </c>
      <c r="F22" s="20">
        <v>2</v>
      </c>
      <c r="G22" s="64"/>
      <c r="H22" s="19" t="str">
        <f t="shared" si="0"/>
        <v/>
      </c>
    </row>
    <row r="23" spans="1:8" ht="35.1" customHeight="1">
      <c r="A23" s="12">
        <v>1</v>
      </c>
      <c r="B23" s="16">
        <f t="shared" si="1"/>
        <v>11</v>
      </c>
      <c r="C23" s="17" t="s">
        <v>23</v>
      </c>
      <c r="D23" s="21"/>
      <c r="E23" s="16" t="s">
        <v>7</v>
      </c>
      <c r="F23" s="20">
        <v>10</v>
      </c>
      <c r="G23" s="64"/>
      <c r="H23" s="19" t="str">
        <f t="shared" si="0"/>
        <v/>
      </c>
    </row>
    <row r="24" spans="1:8" ht="35.1" customHeight="1">
      <c r="A24" s="12">
        <v>1</v>
      </c>
      <c r="B24" s="16">
        <f t="shared" si="1"/>
        <v>12</v>
      </c>
      <c r="C24" s="17" t="s">
        <v>24</v>
      </c>
      <c r="D24" s="21"/>
      <c r="E24" s="16" t="s">
        <v>7</v>
      </c>
      <c r="F24" s="20">
        <v>25</v>
      </c>
      <c r="G24" s="64"/>
      <c r="H24" s="19" t="str">
        <f t="shared" si="0"/>
        <v/>
      </c>
    </row>
    <row r="25" spans="1:8" ht="35.1" customHeight="1">
      <c r="A25" s="12">
        <v>1</v>
      </c>
      <c r="B25" s="16">
        <f t="shared" si="1"/>
        <v>13</v>
      </c>
      <c r="C25" s="17" t="s">
        <v>25</v>
      </c>
      <c r="D25" s="21"/>
      <c r="E25" s="16" t="s">
        <v>7</v>
      </c>
      <c r="F25" s="20">
        <v>10</v>
      </c>
      <c r="G25" s="64"/>
      <c r="H25" s="19" t="str">
        <f t="shared" si="0"/>
        <v/>
      </c>
    </row>
    <row r="26" spans="1:8" ht="35.1" customHeight="1">
      <c r="A26" s="12">
        <v>1</v>
      </c>
      <c r="B26" s="16">
        <f t="shared" si="1"/>
        <v>14</v>
      </c>
      <c r="C26" s="17" t="s">
        <v>250</v>
      </c>
      <c r="D26" s="21"/>
      <c r="E26" s="16" t="s">
        <v>7</v>
      </c>
      <c r="F26" s="20">
        <v>10</v>
      </c>
      <c r="G26" s="64"/>
      <c r="H26" s="19" t="str">
        <f t="shared" si="0"/>
        <v/>
      </c>
    </row>
    <row r="27" spans="1:8" ht="35.1" customHeight="1">
      <c r="A27" s="12">
        <v>1</v>
      </c>
      <c r="B27" s="16">
        <f t="shared" si="1"/>
        <v>15</v>
      </c>
      <c r="C27" s="17" t="s">
        <v>26</v>
      </c>
      <c r="D27" s="21"/>
      <c r="E27" s="16" t="s">
        <v>7</v>
      </c>
      <c r="F27" s="20">
        <v>2</v>
      </c>
      <c r="G27" s="64"/>
      <c r="H27" s="19" t="str">
        <f t="shared" si="0"/>
        <v/>
      </c>
    </row>
    <row r="28" spans="1:8" ht="35.1" customHeight="1">
      <c r="A28" s="12">
        <v>1</v>
      </c>
      <c r="B28" s="16">
        <f t="shared" si="1"/>
        <v>16</v>
      </c>
      <c r="C28" s="17" t="s">
        <v>27</v>
      </c>
      <c r="D28" s="21"/>
      <c r="E28" s="16" t="s">
        <v>7</v>
      </c>
      <c r="F28" s="20">
        <v>10</v>
      </c>
      <c r="G28" s="64"/>
      <c r="H28" s="19" t="str">
        <f t="shared" si="0"/>
        <v/>
      </c>
    </row>
    <row r="29" spans="1:8" ht="35.1" customHeight="1">
      <c r="A29" s="12">
        <v>1</v>
      </c>
      <c r="B29" s="16">
        <f t="shared" si="1"/>
        <v>17</v>
      </c>
      <c r="C29" s="17" t="s">
        <v>28</v>
      </c>
      <c r="D29" s="21"/>
      <c r="E29" s="16" t="s">
        <v>7</v>
      </c>
      <c r="F29" s="20">
        <v>10</v>
      </c>
      <c r="G29" s="64"/>
      <c r="H29" s="19" t="str">
        <f t="shared" si="0"/>
        <v/>
      </c>
    </row>
    <row r="30" spans="1:8" ht="35.1" customHeight="1">
      <c r="A30" s="12">
        <v>1</v>
      </c>
      <c r="B30" s="16">
        <f t="shared" si="1"/>
        <v>18</v>
      </c>
      <c r="C30" s="17" t="s">
        <v>29</v>
      </c>
      <c r="D30" s="21"/>
      <c r="E30" s="16" t="s">
        <v>7</v>
      </c>
      <c r="F30" s="20">
        <v>25</v>
      </c>
      <c r="G30" s="64"/>
      <c r="H30" s="19" t="str">
        <f t="shared" si="0"/>
        <v/>
      </c>
    </row>
    <row r="31" spans="1:8" ht="35.1" customHeight="1">
      <c r="A31" s="12">
        <v>1</v>
      </c>
      <c r="B31" s="16">
        <f t="shared" si="1"/>
        <v>19</v>
      </c>
      <c r="C31" s="17" t="s">
        <v>30</v>
      </c>
      <c r="D31" s="21"/>
      <c r="E31" s="16" t="s">
        <v>7</v>
      </c>
      <c r="F31" s="20">
        <v>100</v>
      </c>
      <c r="G31" s="64"/>
      <c r="H31" s="19" t="str">
        <f t="shared" si="0"/>
        <v/>
      </c>
    </row>
    <row r="32" spans="1:8" ht="35.1" customHeight="1">
      <c r="A32" s="12">
        <v>1</v>
      </c>
      <c r="B32" s="16">
        <f t="shared" si="1"/>
        <v>20</v>
      </c>
      <c r="C32" s="17" t="s">
        <v>31</v>
      </c>
      <c r="D32" s="21"/>
      <c r="E32" s="16" t="s">
        <v>7</v>
      </c>
      <c r="F32" s="20">
        <v>15</v>
      </c>
      <c r="G32" s="64"/>
      <c r="H32" s="19" t="str">
        <f t="shared" si="0"/>
        <v/>
      </c>
    </row>
    <row r="33" spans="1:8" ht="35.1" customHeight="1">
      <c r="A33" s="12">
        <v>1</v>
      </c>
      <c r="B33" s="16">
        <f t="shared" si="1"/>
        <v>21</v>
      </c>
      <c r="C33" s="17" t="s">
        <v>32</v>
      </c>
      <c r="D33" s="21"/>
      <c r="E33" s="16" t="s">
        <v>7</v>
      </c>
      <c r="F33" s="20">
        <v>10</v>
      </c>
      <c r="G33" s="64"/>
      <c r="H33" s="19" t="str">
        <f t="shared" si="0"/>
        <v/>
      </c>
    </row>
    <row r="34" spans="1:8" ht="35.1" customHeight="1">
      <c r="A34" s="12">
        <v>1</v>
      </c>
      <c r="B34" s="16">
        <f t="shared" si="1"/>
        <v>22</v>
      </c>
      <c r="C34" s="17" t="s">
        <v>33</v>
      </c>
      <c r="D34" s="21"/>
      <c r="E34" s="16" t="s">
        <v>7</v>
      </c>
      <c r="F34" s="20">
        <v>15</v>
      </c>
      <c r="G34" s="64"/>
      <c r="H34" s="19" t="str">
        <f t="shared" si="0"/>
        <v/>
      </c>
    </row>
    <row r="35" spans="1:8" ht="35.1" customHeight="1">
      <c r="A35" s="12">
        <v>1</v>
      </c>
      <c r="B35" s="16">
        <f t="shared" si="1"/>
        <v>23</v>
      </c>
      <c r="C35" s="17" t="s">
        <v>34</v>
      </c>
      <c r="D35" s="21"/>
      <c r="E35" s="16" t="s">
        <v>7</v>
      </c>
      <c r="F35" s="20">
        <v>5</v>
      </c>
      <c r="G35" s="64"/>
      <c r="H35" s="19" t="str">
        <f t="shared" si="0"/>
        <v/>
      </c>
    </row>
    <row r="36" spans="1:8" ht="35.1" customHeight="1">
      <c r="A36" s="12">
        <v>1</v>
      </c>
      <c r="B36" s="16">
        <f t="shared" si="1"/>
        <v>24</v>
      </c>
      <c r="C36" s="17" t="s">
        <v>35</v>
      </c>
      <c r="D36" s="21"/>
      <c r="E36" s="16" t="s">
        <v>7</v>
      </c>
      <c r="F36" s="20">
        <v>5</v>
      </c>
      <c r="G36" s="64"/>
      <c r="H36" s="19" t="str">
        <f t="shared" si="0"/>
        <v/>
      </c>
    </row>
    <row r="37" spans="1:8" ht="35.1" customHeight="1">
      <c r="A37" s="12">
        <v>1</v>
      </c>
      <c r="B37" s="16">
        <f t="shared" si="1"/>
        <v>25</v>
      </c>
      <c r="C37" s="17" t="s">
        <v>36</v>
      </c>
      <c r="D37" s="21"/>
      <c r="E37" s="16" t="s">
        <v>7</v>
      </c>
      <c r="F37" s="20">
        <v>100</v>
      </c>
      <c r="G37" s="64"/>
      <c r="H37" s="19" t="str">
        <f t="shared" si="0"/>
        <v/>
      </c>
    </row>
    <row r="38" spans="1:8" ht="35.1" customHeight="1">
      <c r="A38" s="12">
        <v>1</v>
      </c>
      <c r="B38" s="16">
        <f t="shared" si="1"/>
        <v>26</v>
      </c>
      <c r="C38" s="17" t="s">
        <v>37</v>
      </c>
      <c r="D38" s="21"/>
      <c r="E38" s="16" t="s">
        <v>7</v>
      </c>
      <c r="F38" s="20">
        <v>10</v>
      </c>
      <c r="G38" s="64"/>
      <c r="H38" s="19" t="str">
        <f t="shared" si="0"/>
        <v/>
      </c>
    </row>
    <row r="39" spans="1:8" ht="35.1" customHeight="1">
      <c r="A39" s="12">
        <v>1</v>
      </c>
      <c r="B39" s="16">
        <f t="shared" si="1"/>
        <v>27</v>
      </c>
      <c r="C39" s="17" t="s">
        <v>38</v>
      </c>
      <c r="D39" s="21"/>
      <c r="E39" s="16" t="s">
        <v>7</v>
      </c>
      <c r="F39" s="20">
        <v>10</v>
      </c>
      <c r="G39" s="64"/>
      <c r="H39" s="19" t="str">
        <f t="shared" si="0"/>
        <v/>
      </c>
    </row>
    <row r="40" spans="1:8" ht="35.1" customHeight="1">
      <c r="A40" s="12">
        <v>1</v>
      </c>
      <c r="B40" s="16">
        <f t="shared" si="1"/>
        <v>28</v>
      </c>
      <c r="C40" s="17" t="s">
        <v>39</v>
      </c>
      <c r="D40" s="21"/>
      <c r="E40" s="16" t="s">
        <v>7</v>
      </c>
      <c r="F40" s="20">
        <v>10</v>
      </c>
      <c r="G40" s="64"/>
      <c r="H40" s="19" t="str">
        <f t="shared" si="0"/>
        <v/>
      </c>
    </row>
    <row r="41" spans="1:8" ht="35.1" customHeight="1">
      <c r="A41" s="12">
        <v>1</v>
      </c>
      <c r="B41" s="16">
        <f t="shared" si="1"/>
        <v>29</v>
      </c>
      <c r="C41" s="17" t="s">
        <v>40</v>
      </c>
      <c r="D41" s="21"/>
      <c r="E41" s="16" t="s">
        <v>7</v>
      </c>
      <c r="F41" s="20">
        <v>100</v>
      </c>
      <c r="G41" s="64"/>
      <c r="H41" s="19" t="str">
        <f t="shared" si="0"/>
        <v/>
      </c>
    </row>
    <row r="42" spans="1:8" ht="35.1" customHeight="1">
      <c r="A42" s="12">
        <v>1</v>
      </c>
      <c r="B42" s="53">
        <f t="shared" si="1"/>
        <v>30</v>
      </c>
      <c r="C42" s="17" t="s">
        <v>327</v>
      </c>
      <c r="D42" s="21"/>
      <c r="E42" s="16" t="s">
        <v>7</v>
      </c>
      <c r="F42" s="20">
        <v>100</v>
      </c>
      <c r="G42" s="64"/>
      <c r="H42" s="19" t="str">
        <f t="shared" si="0"/>
        <v/>
      </c>
    </row>
    <row r="43" spans="1:8" ht="35.1" customHeight="1">
      <c r="A43" s="12">
        <v>1</v>
      </c>
      <c r="B43" s="16">
        <f t="shared" si="1"/>
        <v>31</v>
      </c>
      <c r="C43" s="17" t="s">
        <v>41</v>
      </c>
      <c r="D43" s="21"/>
      <c r="E43" s="16" t="s">
        <v>7</v>
      </c>
      <c r="F43" s="20">
        <v>50</v>
      </c>
      <c r="G43" s="64"/>
      <c r="H43" s="19" t="str">
        <f t="shared" si="0"/>
        <v/>
      </c>
    </row>
    <row r="44" spans="1:8" ht="35.1" customHeight="1">
      <c r="A44" s="12">
        <v>1</v>
      </c>
      <c r="B44" s="16">
        <f t="shared" si="1"/>
        <v>32</v>
      </c>
      <c r="C44" s="17" t="s">
        <v>42</v>
      </c>
      <c r="D44" s="21"/>
      <c r="E44" s="16" t="s">
        <v>7</v>
      </c>
      <c r="F44" s="20">
        <v>10</v>
      </c>
      <c r="G44" s="64"/>
      <c r="H44" s="19" t="str">
        <f t="shared" si="0"/>
        <v/>
      </c>
    </row>
    <row r="45" spans="1:8" ht="35.1" customHeight="1">
      <c r="A45" s="12">
        <v>1</v>
      </c>
      <c r="B45" s="16">
        <f t="shared" si="1"/>
        <v>33</v>
      </c>
      <c r="C45" s="17" t="s">
        <v>320</v>
      </c>
      <c r="D45" s="21"/>
      <c r="E45" s="16" t="s">
        <v>7</v>
      </c>
      <c r="F45" s="20">
        <v>10</v>
      </c>
      <c r="G45" s="64"/>
      <c r="H45" s="19" t="str">
        <f t="shared" si="0"/>
        <v/>
      </c>
    </row>
    <row r="46" spans="1:8" ht="35.1" customHeight="1">
      <c r="A46" s="12">
        <v>1</v>
      </c>
      <c r="B46" s="16">
        <f t="shared" si="1"/>
        <v>34</v>
      </c>
      <c r="C46" s="17" t="s">
        <v>43</v>
      </c>
      <c r="D46" s="21"/>
      <c r="E46" s="16" t="s">
        <v>7</v>
      </c>
      <c r="F46" s="20">
        <v>300</v>
      </c>
      <c r="G46" s="64"/>
      <c r="H46" s="19" t="str">
        <f t="shared" si="0"/>
        <v/>
      </c>
    </row>
    <row r="47" spans="1:8" ht="35.1" customHeight="1">
      <c r="A47" s="12">
        <v>1</v>
      </c>
      <c r="B47" s="16">
        <f t="shared" si="1"/>
        <v>35</v>
      </c>
      <c r="C47" s="17" t="s">
        <v>301</v>
      </c>
      <c r="D47" s="21"/>
      <c r="E47" s="16" t="s">
        <v>7</v>
      </c>
      <c r="F47" s="20">
        <v>20</v>
      </c>
      <c r="G47" s="64"/>
      <c r="H47" s="19" t="str">
        <f t="shared" si="0"/>
        <v/>
      </c>
    </row>
    <row r="48" spans="1:8" ht="35.1" customHeight="1">
      <c r="A48" s="12">
        <v>1</v>
      </c>
      <c r="B48" s="16">
        <f t="shared" si="1"/>
        <v>36</v>
      </c>
      <c r="C48" s="17" t="s">
        <v>44</v>
      </c>
      <c r="D48" s="21"/>
      <c r="E48" s="16" t="s">
        <v>7</v>
      </c>
      <c r="F48" s="20">
        <v>25</v>
      </c>
      <c r="G48" s="64"/>
      <c r="H48" s="19" t="str">
        <f t="shared" si="0"/>
        <v/>
      </c>
    </row>
    <row r="49" spans="1:8" ht="35.1" customHeight="1">
      <c r="A49" s="12">
        <v>1</v>
      </c>
      <c r="B49" s="16">
        <f t="shared" si="1"/>
        <v>37</v>
      </c>
      <c r="C49" s="17" t="s">
        <v>45</v>
      </c>
      <c r="D49" s="21"/>
      <c r="E49" s="16" t="s">
        <v>7</v>
      </c>
      <c r="F49" s="20">
        <v>15</v>
      </c>
      <c r="G49" s="64"/>
      <c r="H49" s="19" t="str">
        <f t="shared" si="0"/>
        <v/>
      </c>
    </row>
    <row r="50" spans="1:8" ht="35.1" customHeight="1">
      <c r="A50" s="12">
        <v>1</v>
      </c>
      <c r="B50" s="16">
        <f t="shared" si="1"/>
        <v>38</v>
      </c>
      <c r="C50" s="17" t="s">
        <v>46</v>
      </c>
      <c r="D50" s="21"/>
      <c r="E50" s="16" t="s">
        <v>7</v>
      </c>
      <c r="F50" s="20">
        <v>15</v>
      </c>
      <c r="G50" s="64"/>
      <c r="H50" s="19" t="str">
        <f t="shared" si="0"/>
        <v/>
      </c>
    </row>
    <row r="51" spans="1:8" ht="35.1" customHeight="1">
      <c r="A51" s="12">
        <v>1</v>
      </c>
      <c r="B51" s="16">
        <f t="shared" si="1"/>
        <v>39</v>
      </c>
      <c r="C51" s="17" t="s">
        <v>305</v>
      </c>
      <c r="D51" s="21"/>
      <c r="E51" s="16" t="s">
        <v>7</v>
      </c>
      <c r="F51" s="20">
        <v>10</v>
      </c>
      <c r="G51" s="64"/>
      <c r="H51" s="19" t="str">
        <f t="shared" si="0"/>
        <v/>
      </c>
    </row>
    <row r="52" spans="1:8" ht="35.1" customHeight="1">
      <c r="A52" s="12">
        <v>1</v>
      </c>
      <c r="B52" s="16">
        <f t="shared" si="1"/>
        <v>40</v>
      </c>
      <c r="C52" s="17" t="s">
        <v>47</v>
      </c>
      <c r="D52" s="21"/>
      <c r="E52" s="16" t="s">
        <v>7</v>
      </c>
      <c r="F52" s="20">
        <v>10</v>
      </c>
      <c r="G52" s="64"/>
      <c r="H52" s="19" t="str">
        <f t="shared" si="0"/>
        <v/>
      </c>
    </row>
    <row r="53" spans="1:8" ht="35.1" customHeight="1">
      <c r="A53" s="12">
        <v>1</v>
      </c>
      <c r="B53" s="16">
        <f t="shared" si="1"/>
        <v>41</v>
      </c>
      <c r="C53" s="17" t="s">
        <v>48</v>
      </c>
      <c r="D53" s="21"/>
      <c r="E53" s="16" t="s">
        <v>7</v>
      </c>
      <c r="F53" s="20">
        <v>10</v>
      </c>
      <c r="G53" s="64"/>
      <c r="H53" s="19" t="str">
        <f t="shared" si="0"/>
        <v/>
      </c>
    </row>
    <row r="54" spans="1:8" ht="35.1" customHeight="1">
      <c r="A54" s="12">
        <v>1</v>
      </c>
      <c r="B54" s="16">
        <f t="shared" si="1"/>
        <v>42</v>
      </c>
      <c r="C54" s="17" t="s">
        <v>49</v>
      </c>
      <c r="D54" s="21"/>
      <c r="E54" s="16" t="s">
        <v>7</v>
      </c>
      <c r="F54" s="20">
        <v>15</v>
      </c>
      <c r="G54" s="64"/>
      <c r="H54" s="19" t="str">
        <f t="shared" si="0"/>
        <v/>
      </c>
    </row>
    <row r="55" spans="1:8" ht="35.1" customHeight="1">
      <c r="A55" s="12">
        <v>1</v>
      </c>
      <c r="B55" s="16">
        <f t="shared" si="1"/>
        <v>43</v>
      </c>
      <c r="C55" s="17" t="s">
        <v>302</v>
      </c>
      <c r="D55" s="21"/>
      <c r="E55" s="16" t="s">
        <v>7</v>
      </c>
      <c r="F55" s="20">
        <v>10</v>
      </c>
      <c r="G55" s="64"/>
      <c r="H55" s="19" t="str">
        <f t="shared" si="0"/>
        <v/>
      </c>
    </row>
    <row r="56" spans="1:8" ht="35.1" customHeight="1">
      <c r="A56" s="12">
        <v>1</v>
      </c>
      <c r="B56" s="16">
        <f t="shared" si="1"/>
        <v>44</v>
      </c>
      <c r="C56" s="17" t="s">
        <v>50</v>
      </c>
      <c r="D56" s="21"/>
      <c r="E56" s="16" t="s">
        <v>7</v>
      </c>
      <c r="F56" s="20">
        <v>25</v>
      </c>
      <c r="G56" s="64"/>
      <c r="H56" s="19" t="str">
        <f t="shared" si="0"/>
        <v/>
      </c>
    </row>
    <row r="57" spans="1:8" ht="35.1" customHeight="1">
      <c r="A57" s="12">
        <v>1</v>
      </c>
      <c r="B57" s="16">
        <f t="shared" si="1"/>
        <v>45</v>
      </c>
      <c r="C57" s="17" t="s">
        <v>296</v>
      </c>
      <c r="D57" s="21"/>
      <c r="E57" s="16" t="s">
        <v>7</v>
      </c>
      <c r="F57" s="20">
        <v>10</v>
      </c>
      <c r="G57" s="64"/>
      <c r="H57" s="19" t="str">
        <f t="shared" si="0"/>
        <v/>
      </c>
    </row>
    <row r="58" spans="1:8" ht="35.1" customHeight="1">
      <c r="A58" s="12">
        <v>1</v>
      </c>
      <c r="B58" s="16">
        <f t="shared" si="1"/>
        <v>46</v>
      </c>
      <c r="C58" s="17" t="s">
        <v>330</v>
      </c>
      <c r="D58" s="21"/>
      <c r="E58" s="16" t="s">
        <v>7</v>
      </c>
      <c r="F58" s="20">
        <v>10</v>
      </c>
      <c r="G58" s="64"/>
      <c r="H58" s="19" t="str">
        <f t="shared" si="0"/>
        <v/>
      </c>
    </row>
    <row r="59" spans="1:8" ht="35.1" customHeight="1">
      <c r="A59" s="12">
        <v>1</v>
      </c>
      <c r="B59" s="16">
        <f t="shared" si="1"/>
        <v>47</v>
      </c>
      <c r="C59" s="17" t="s">
        <v>51</v>
      </c>
      <c r="D59" s="21"/>
      <c r="E59" s="16" t="s">
        <v>7</v>
      </c>
      <c r="F59" s="20">
        <v>5</v>
      </c>
      <c r="G59" s="64"/>
      <c r="H59" s="19" t="str">
        <f t="shared" si="0"/>
        <v/>
      </c>
    </row>
    <row r="60" spans="1:8" ht="35.1" customHeight="1">
      <c r="A60" s="12">
        <v>1</v>
      </c>
      <c r="B60" s="16">
        <f t="shared" si="1"/>
        <v>48</v>
      </c>
      <c r="C60" s="17" t="s">
        <v>52</v>
      </c>
      <c r="D60" s="21"/>
      <c r="E60" s="16" t="s">
        <v>7</v>
      </c>
      <c r="F60" s="20">
        <v>50</v>
      </c>
      <c r="G60" s="64"/>
      <c r="H60" s="19" t="str">
        <f t="shared" si="0"/>
        <v/>
      </c>
    </row>
    <row r="61" spans="1:8" ht="35.1" customHeight="1">
      <c r="A61" s="12">
        <v>1</v>
      </c>
      <c r="B61" s="16">
        <f t="shared" si="1"/>
        <v>49</v>
      </c>
      <c r="C61" s="17" t="s">
        <v>53</v>
      </c>
      <c r="D61" s="21"/>
      <c r="E61" s="16" t="s">
        <v>7</v>
      </c>
      <c r="F61" s="20">
        <v>50</v>
      </c>
      <c r="G61" s="64"/>
      <c r="H61" s="19" t="str">
        <f t="shared" si="0"/>
        <v/>
      </c>
    </row>
    <row r="62" spans="1:8" ht="35.1" customHeight="1">
      <c r="A62" s="12">
        <v>1</v>
      </c>
      <c r="B62" s="16">
        <f t="shared" si="1"/>
        <v>50</v>
      </c>
      <c r="C62" s="17" t="s">
        <v>54</v>
      </c>
      <c r="D62" s="21"/>
      <c r="E62" s="16" t="s">
        <v>7</v>
      </c>
      <c r="F62" s="20">
        <v>50</v>
      </c>
      <c r="G62" s="64"/>
      <c r="H62" s="19" t="str">
        <f t="shared" si="0"/>
        <v/>
      </c>
    </row>
    <row r="63" spans="1:8" ht="35.1" customHeight="1">
      <c r="A63" s="12">
        <v>1</v>
      </c>
      <c r="B63" s="16">
        <f t="shared" si="1"/>
        <v>51</v>
      </c>
      <c r="C63" s="17" t="s">
        <v>55</v>
      </c>
      <c r="D63" s="21"/>
      <c r="E63" s="16" t="s">
        <v>7</v>
      </c>
      <c r="F63" s="20">
        <v>50</v>
      </c>
      <c r="G63" s="64"/>
      <c r="H63" s="19" t="str">
        <f t="shared" si="0"/>
        <v/>
      </c>
    </row>
    <row r="64" spans="1:8" ht="35.1" customHeight="1">
      <c r="A64" s="12">
        <v>1</v>
      </c>
      <c r="B64" s="16">
        <f t="shared" si="1"/>
        <v>52</v>
      </c>
      <c r="C64" s="17" t="s">
        <v>56</v>
      </c>
      <c r="D64" s="21"/>
      <c r="E64" s="16" t="s">
        <v>7</v>
      </c>
      <c r="F64" s="20">
        <v>10</v>
      </c>
      <c r="G64" s="64"/>
      <c r="H64" s="19" t="str">
        <f t="shared" si="0"/>
        <v/>
      </c>
    </row>
    <row r="65" spans="1:8" ht="35.1" customHeight="1">
      <c r="A65" s="12">
        <v>1</v>
      </c>
      <c r="B65" s="16">
        <f t="shared" si="1"/>
        <v>53</v>
      </c>
      <c r="C65" s="17" t="s">
        <v>57</v>
      </c>
      <c r="D65" s="21"/>
      <c r="E65" s="16" t="s">
        <v>7</v>
      </c>
      <c r="F65" s="20">
        <v>10</v>
      </c>
      <c r="G65" s="64"/>
      <c r="H65" s="19" t="str">
        <f t="shared" si="0"/>
        <v/>
      </c>
    </row>
    <row r="66" spans="1:8" ht="35.1" customHeight="1">
      <c r="A66" s="12">
        <v>1</v>
      </c>
      <c r="B66" s="16">
        <f t="shared" si="1"/>
        <v>54</v>
      </c>
      <c r="C66" s="17" t="s">
        <v>58</v>
      </c>
      <c r="D66" s="21"/>
      <c r="E66" s="16" t="s">
        <v>7</v>
      </c>
      <c r="F66" s="20">
        <v>15</v>
      </c>
      <c r="G66" s="64"/>
      <c r="H66" s="19" t="str">
        <f t="shared" si="0"/>
        <v/>
      </c>
    </row>
    <row r="67" spans="1:8" ht="48" customHeight="1">
      <c r="A67" s="12">
        <v>1</v>
      </c>
      <c r="B67" s="16">
        <f t="shared" si="1"/>
        <v>55</v>
      </c>
      <c r="C67" s="17" t="s">
        <v>59</v>
      </c>
      <c r="D67" s="21"/>
      <c r="E67" s="16" t="s">
        <v>7</v>
      </c>
      <c r="F67" s="20">
        <v>10</v>
      </c>
      <c r="G67" s="64"/>
      <c r="H67" s="19" t="str">
        <f t="shared" si="0"/>
        <v/>
      </c>
    </row>
    <row r="68" spans="1:8" ht="35.1" customHeight="1">
      <c r="A68" s="12">
        <v>1</v>
      </c>
      <c r="B68" s="16">
        <f t="shared" si="1"/>
        <v>56</v>
      </c>
      <c r="C68" s="17" t="s">
        <v>60</v>
      </c>
      <c r="D68" s="21"/>
      <c r="E68" s="16" t="s">
        <v>7</v>
      </c>
      <c r="F68" s="20">
        <v>5</v>
      </c>
      <c r="G68" s="64"/>
      <c r="H68" s="19" t="str">
        <f t="shared" si="0"/>
        <v/>
      </c>
    </row>
    <row r="69" spans="1:8" ht="35.1" customHeight="1">
      <c r="A69" s="12">
        <v>1</v>
      </c>
      <c r="B69" s="16">
        <f t="shared" si="1"/>
        <v>57</v>
      </c>
      <c r="C69" s="17" t="s">
        <v>291</v>
      </c>
      <c r="D69" s="21"/>
      <c r="E69" s="16" t="s">
        <v>7</v>
      </c>
      <c r="F69" s="20">
        <v>10</v>
      </c>
      <c r="G69" s="64"/>
      <c r="H69" s="19" t="str">
        <f t="shared" si="0"/>
        <v/>
      </c>
    </row>
    <row r="70" spans="1:8" ht="35.1" customHeight="1">
      <c r="A70" s="12">
        <v>1</v>
      </c>
      <c r="B70" s="16">
        <f t="shared" si="1"/>
        <v>58</v>
      </c>
      <c r="C70" s="17" t="s">
        <v>304</v>
      </c>
      <c r="D70" s="21"/>
      <c r="E70" s="16" t="s">
        <v>7</v>
      </c>
      <c r="F70" s="20">
        <v>10</v>
      </c>
      <c r="G70" s="64"/>
      <c r="H70" s="19" t="str">
        <f t="shared" si="0"/>
        <v/>
      </c>
    </row>
    <row r="71" spans="1:8" ht="35.1" customHeight="1">
      <c r="A71" s="12">
        <v>1</v>
      </c>
      <c r="B71" s="16">
        <f t="shared" si="1"/>
        <v>59</v>
      </c>
      <c r="C71" s="17" t="s">
        <v>303</v>
      </c>
      <c r="D71" s="21"/>
      <c r="E71" s="16" t="s">
        <v>7</v>
      </c>
      <c r="F71" s="20">
        <v>10</v>
      </c>
      <c r="G71" s="64"/>
      <c r="H71" s="19" t="str">
        <f t="shared" si="0"/>
        <v/>
      </c>
    </row>
    <row r="72" spans="1:8" ht="35.1" customHeight="1">
      <c r="A72" s="12">
        <v>1</v>
      </c>
      <c r="B72" s="16">
        <f t="shared" si="1"/>
        <v>60</v>
      </c>
      <c r="C72" s="17" t="s">
        <v>61</v>
      </c>
      <c r="D72" s="21"/>
      <c r="E72" s="16" t="s">
        <v>7</v>
      </c>
      <c r="F72" s="20">
        <v>50</v>
      </c>
      <c r="G72" s="64"/>
      <c r="H72" s="19" t="str">
        <f t="shared" si="0"/>
        <v/>
      </c>
    </row>
    <row r="73" spans="1:8" ht="45" customHeight="1">
      <c r="A73" s="12">
        <v>1</v>
      </c>
      <c r="B73" s="16">
        <f t="shared" si="1"/>
        <v>61</v>
      </c>
      <c r="C73" s="17" t="s">
        <v>234</v>
      </c>
      <c r="D73" s="21"/>
      <c r="E73" s="16" t="s">
        <v>7</v>
      </c>
      <c r="F73" s="20">
        <v>10</v>
      </c>
      <c r="G73" s="64"/>
      <c r="H73" s="19" t="str">
        <f t="shared" si="0"/>
        <v/>
      </c>
    </row>
    <row r="74" spans="1:8" ht="35.1" customHeight="1">
      <c r="A74" s="12">
        <v>1</v>
      </c>
      <c r="B74" s="16">
        <f t="shared" si="1"/>
        <v>62</v>
      </c>
      <c r="C74" s="17" t="s">
        <v>62</v>
      </c>
      <c r="D74" s="21"/>
      <c r="E74" s="16" t="s">
        <v>7</v>
      </c>
      <c r="F74" s="20">
        <v>15</v>
      </c>
      <c r="G74" s="64"/>
      <c r="H74" s="19" t="str">
        <f t="shared" si="0"/>
        <v/>
      </c>
    </row>
    <row r="75" spans="1:8" ht="35.1" customHeight="1">
      <c r="A75" s="12">
        <v>1</v>
      </c>
      <c r="B75" s="16">
        <f t="shared" si="1"/>
        <v>63</v>
      </c>
      <c r="C75" s="17" t="s">
        <v>63</v>
      </c>
      <c r="D75" s="21"/>
      <c r="E75" s="16" t="s">
        <v>7</v>
      </c>
      <c r="F75" s="20">
        <v>5</v>
      </c>
      <c r="G75" s="64"/>
      <c r="H75" s="19" t="str">
        <f t="shared" si="0"/>
        <v/>
      </c>
    </row>
    <row r="76" spans="1:8" ht="35.1" customHeight="1">
      <c r="A76" s="12">
        <v>1</v>
      </c>
      <c r="B76" s="16">
        <f t="shared" si="1"/>
        <v>64</v>
      </c>
      <c r="C76" s="17" t="s">
        <v>328</v>
      </c>
      <c r="D76" s="21"/>
      <c r="E76" s="16" t="s">
        <v>7</v>
      </c>
      <c r="F76" s="20">
        <v>50</v>
      </c>
      <c r="G76" s="64"/>
      <c r="H76" s="19" t="str">
        <f t="shared" si="0"/>
        <v/>
      </c>
    </row>
    <row r="77" spans="1:8" ht="35.1" customHeight="1">
      <c r="A77" s="12">
        <v>1</v>
      </c>
      <c r="B77" s="16">
        <f t="shared" si="1"/>
        <v>65</v>
      </c>
      <c r="C77" s="17" t="s">
        <v>329</v>
      </c>
      <c r="D77" s="21"/>
      <c r="E77" s="16" t="s">
        <v>7</v>
      </c>
      <c r="F77" s="20">
        <v>60</v>
      </c>
      <c r="G77" s="64"/>
      <c r="H77" s="19" t="str">
        <f t="shared" ref="H77:H133" si="2">IF(G77="","",F77*G77)</f>
        <v/>
      </c>
    </row>
    <row r="78" spans="1:8" ht="35.1" customHeight="1">
      <c r="A78" s="12">
        <v>1</v>
      </c>
      <c r="B78" s="16">
        <f t="shared" si="1"/>
        <v>66</v>
      </c>
      <c r="C78" s="17" t="s">
        <v>64</v>
      </c>
      <c r="D78" s="21"/>
      <c r="E78" s="16" t="s">
        <v>7</v>
      </c>
      <c r="F78" s="20">
        <v>50</v>
      </c>
      <c r="G78" s="64"/>
      <c r="H78" s="19" t="str">
        <f t="shared" si="2"/>
        <v/>
      </c>
    </row>
    <row r="79" spans="1:8" ht="35.1" customHeight="1">
      <c r="A79" s="12">
        <v>1</v>
      </c>
      <c r="B79" s="16">
        <f t="shared" ref="B79:B110" si="3">B78+1</f>
        <v>67</v>
      </c>
      <c r="C79" s="17" t="s">
        <v>65</v>
      </c>
      <c r="D79" s="21"/>
      <c r="E79" s="16" t="s">
        <v>7</v>
      </c>
      <c r="F79" s="20">
        <v>5</v>
      </c>
      <c r="G79" s="64"/>
      <c r="H79" s="19" t="str">
        <f t="shared" si="2"/>
        <v/>
      </c>
    </row>
    <row r="80" spans="1:8" ht="35.1" customHeight="1">
      <c r="A80" s="12">
        <v>1</v>
      </c>
      <c r="B80" s="16">
        <f t="shared" si="3"/>
        <v>68</v>
      </c>
      <c r="C80" s="17" t="s">
        <v>66</v>
      </c>
      <c r="D80" s="21"/>
      <c r="E80" s="16" t="s">
        <v>7</v>
      </c>
      <c r="F80" s="20">
        <v>10</v>
      </c>
      <c r="G80" s="64"/>
      <c r="H80" s="19" t="str">
        <f t="shared" si="2"/>
        <v/>
      </c>
    </row>
    <row r="81" spans="1:8" ht="35.1" customHeight="1">
      <c r="A81" s="12">
        <v>1</v>
      </c>
      <c r="B81" s="16">
        <f t="shared" si="3"/>
        <v>69</v>
      </c>
      <c r="C81" s="17" t="s">
        <v>67</v>
      </c>
      <c r="D81" s="21"/>
      <c r="E81" s="16" t="s">
        <v>7</v>
      </c>
      <c r="F81" s="20">
        <v>10</v>
      </c>
      <c r="G81" s="64"/>
      <c r="H81" s="19" t="str">
        <f t="shared" si="2"/>
        <v/>
      </c>
    </row>
    <row r="82" spans="1:8" ht="35.1" customHeight="1">
      <c r="A82" s="12">
        <v>1</v>
      </c>
      <c r="B82" s="16">
        <f t="shared" si="3"/>
        <v>70</v>
      </c>
      <c r="C82" s="17" t="s">
        <v>68</v>
      </c>
      <c r="D82" s="21"/>
      <c r="E82" s="16" t="s">
        <v>7</v>
      </c>
      <c r="F82" s="20">
        <v>10</v>
      </c>
      <c r="G82" s="64"/>
      <c r="H82" s="19" t="str">
        <f t="shared" si="2"/>
        <v/>
      </c>
    </row>
    <row r="83" spans="1:8" ht="35.1" customHeight="1">
      <c r="A83" s="12">
        <v>1</v>
      </c>
      <c r="B83" s="16">
        <f t="shared" si="3"/>
        <v>71</v>
      </c>
      <c r="C83" s="17" t="s">
        <v>69</v>
      </c>
      <c r="D83" s="21"/>
      <c r="E83" s="16" t="s">
        <v>7</v>
      </c>
      <c r="F83" s="20">
        <v>10</v>
      </c>
      <c r="G83" s="64"/>
      <c r="H83" s="19" t="str">
        <f t="shared" si="2"/>
        <v/>
      </c>
    </row>
    <row r="84" spans="1:8" ht="45" customHeight="1">
      <c r="A84" s="12">
        <v>1</v>
      </c>
      <c r="B84" s="16">
        <f t="shared" si="3"/>
        <v>72</v>
      </c>
      <c r="C84" s="17" t="s">
        <v>70</v>
      </c>
      <c r="D84" s="21"/>
      <c r="E84" s="16" t="s">
        <v>7</v>
      </c>
      <c r="F84" s="20">
        <v>15</v>
      </c>
      <c r="G84" s="64"/>
      <c r="H84" s="19" t="str">
        <f t="shared" si="2"/>
        <v/>
      </c>
    </row>
    <row r="85" spans="1:8" ht="35.1" customHeight="1">
      <c r="A85" s="12">
        <v>1</v>
      </c>
      <c r="B85" s="16">
        <f t="shared" si="3"/>
        <v>73</v>
      </c>
      <c r="C85" s="17" t="s">
        <v>71</v>
      </c>
      <c r="D85" s="21"/>
      <c r="E85" s="16" t="s">
        <v>7</v>
      </c>
      <c r="F85" s="20">
        <v>50</v>
      </c>
      <c r="G85" s="64"/>
      <c r="H85" s="19" t="str">
        <f t="shared" si="2"/>
        <v/>
      </c>
    </row>
    <row r="86" spans="1:8" ht="35.1" customHeight="1">
      <c r="A86" s="12">
        <v>1</v>
      </c>
      <c r="B86" s="16">
        <f t="shared" si="3"/>
        <v>74</v>
      </c>
      <c r="C86" s="17" t="s">
        <v>72</v>
      </c>
      <c r="D86" s="21"/>
      <c r="E86" s="16" t="s">
        <v>7</v>
      </c>
      <c r="F86" s="20">
        <v>15</v>
      </c>
      <c r="G86" s="64"/>
      <c r="H86" s="19" t="str">
        <f t="shared" si="2"/>
        <v/>
      </c>
    </row>
    <row r="87" spans="1:8" ht="35.1" customHeight="1">
      <c r="A87" s="12">
        <v>1</v>
      </c>
      <c r="B87" s="16">
        <f t="shared" si="3"/>
        <v>75</v>
      </c>
      <c r="C87" s="17" t="s">
        <v>73</v>
      </c>
      <c r="D87" s="21"/>
      <c r="E87" s="16" t="s">
        <v>7</v>
      </c>
      <c r="F87" s="20">
        <v>15</v>
      </c>
      <c r="G87" s="64"/>
      <c r="H87" s="19" t="str">
        <f t="shared" si="2"/>
        <v/>
      </c>
    </row>
    <row r="88" spans="1:8" ht="35.1" customHeight="1">
      <c r="A88" s="12">
        <v>1</v>
      </c>
      <c r="B88" s="16">
        <f t="shared" si="3"/>
        <v>76</v>
      </c>
      <c r="C88" s="17" t="s">
        <v>306</v>
      </c>
      <c r="D88" s="21"/>
      <c r="E88" s="16" t="s">
        <v>7</v>
      </c>
      <c r="F88" s="20">
        <v>50</v>
      </c>
      <c r="G88" s="64"/>
      <c r="H88" s="19" t="str">
        <f t="shared" si="2"/>
        <v/>
      </c>
    </row>
    <row r="89" spans="1:8" ht="35.1" customHeight="1">
      <c r="A89" s="12">
        <v>1</v>
      </c>
      <c r="B89" s="16">
        <f t="shared" si="3"/>
        <v>77</v>
      </c>
      <c r="C89" s="17" t="s">
        <v>74</v>
      </c>
      <c r="D89" s="21"/>
      <c r="E89" s="16" t="s">
        <v>7</v>
      </c>
      <c r="F89" s="20">
        <v>5</v>
      </c>
      <c r="G89" s="64"/>
      <c r="H89" s="19" t="str">
        <f t="shared" si="2"/>
        <v/>
      </c>
    </row>
    <row r="90" spans="1:8" ht="35.1" customHeight="1">
      <c r="A90" s="12">
        <v>1</v>
      </c>
      <c r="B90" s="16">
        <f t="shared" si="3"/>
        <v>78</v>
      </c>
      <c r="C90" s="17" t="s">
        <v>75</v>
      </c>
      <c r="D90" s="21"/>
      <c r="E90" s="16" t="s">
        <v>7</v>
      </c>
      <c r="F90" s="20">
        <v>10</v>
      </c>
      <c r="G90" s="64"/>
      <c r="H90" s="19" t="str">
        <f t="shared" si="2"/>
        <v/>
      </c>
    </row>
    <row r="91" spans="1:8" ht="35.1" customHeight="1">
      <c r="A91" s="12">
        <v>1</v>
      </c>
      <c r="B91" s="16">
        <f t="shared" si="3"/>
        <v>79</v>
      </c>
      <c r="C91" s="17" t="s">
        <v>76</v>
      </c>
      <c r="D91" s="21"/>
      <c r="E91" s="16" t="s">
        <v>7</v>
      </c>
      <c r="F91" s="20">
        <v>10</v>
      </c>
      <c r="G91" s="64"/>
      <c r="H91" s="19" t="str">
        <f t="shared" si="2"/>
        <v/>
      </c>
    </row>
    <row r="92" spans="1:8" ht="35.1" customHeight="1">
      <c r="A92" s="12">
        <v>1</v>
      </c>
      <c r="B92" s="16">
        <f t="shared" si="3"/>
        <v>80</v>
      </c>
      <c r="C92" s="17" t="s">
        <v>77</v>
      </c>
      <c r="D92" s="21"/>
      <c r="E92" s="16" t="s">
        <v>7</v>
      </c>
      <c r="F92" s="20">
        <v>10</v>
      </c>
      <c r="G92" s="64"/>
      <c r="H92" s="19" t="str">
        <f t="shared" si="2"/>
        <v/>
      </c>
    </row>
    <row r="93" spans="1:8" ht="35.1" customHeight="1">
      <c r="A93" s="12">
        <v>1</v>
      </c>
      <c r="B93" s="16">
        <f t="shared" si="3"/>
        <v>81</v>
      </c>
      <c r="C93" s="17" t="s">
        <v>78</v>
      </c>
      <c r="D93" s="21"/>
      <c r="E93" s="16" t="s">
        <v>7</v>
      </c>
      <c r="F93" s="20">
        <v>50</v>
      </c>
      <c r="G93" s="64"/>
      <c r="H93" s="19" t="str">
        <f t="shared" si="2"/>
        <v/>
      </c>
    </row>
    <row r="94" spans="1:8" ht="35.1" customHeight="1">
      <c r="A94" s="12">
        <v>1</v>
      </c>
      <c r="B94" s="16">
        <f t="shared" si="3"/>
        <v>82</v>
      </c>
      <c r="C94" s="17" t="s">
        <v>79</v>
      </c>
      <c r="D94" s="21"/>
      <c r="E94" s="16" t="s">
        <v>7</v>
      </c>
      <c r="F94" s="20">
        <v>25</v>
      </c>
      <c r="G94" s="64"/>
      <c r="H94" s="19" t="str">
        <f t="shared" si="2"/>
        <v/>
      </c>
    </row>
    <row r="95" spans="1:8" ht="35.1" customHeight="1">
      <c r="A95" s="12">
        <v>1</v>
      </c>
      <c r="B95" s="16">
        <f t="shared" si="3"/>
        <v>83</v>
      </c>
      <c r="C95" s="17" t="s">
        <v>80</v>
      </c>
      <c r="D95" s="21"/>
      <c r="E95" s="16" t="s">
        <v>7</v>
      </c>
      <c r="F95" s="20">
        <v>25</v>
      </c>
      <c r="G95" s="64"/>
      <c r="H95" s="19" t="str">
        <f t="shared" si="2"/>
        <v/>
      </c>
    </row>
    <row r="96" spans="1:8" ht="35.1" customHeight="1">
      <c r="A96" s="12">
        <v>1</v>
      </c>
      <c r="B96" s="16">
        <f t="shared" si="3"/>
        <v>84</v>
      </c>
      <c r="C96" s="17" t="s">
        <v>81</v>
      </c>
      <c r="D96" s="21"/>
      <c r="E96" s="16" t="s">
        <v>7</v>
      </c>
      <c r="F96" s="20">
        <v>50</v>
      </c>
      <c r="G96" s="64"/>
      <c r="H96" s="19" t="str">
        <f t="shared" si="2"/>
        <v/>
      </c>
    </row>
    <row r="97" spans="1:8" ht="35.1" customHeight="1">
      <c r="A97" s="12">
        <v>1</v>
      </c>
      <c r="B97" s="16">
        <f t="shared" si="3"/>
        <v>85</v>
      </c>
      <c r="C97" s="17" t="s">
        <v>82</v>
      </c>
      <c r="D97" s="21"/>
      <c r="E97" s="16" t="s">
        <v>7</v>
      </c>
      <c r="F97" s="20">
        <v>50</v>
      </c>
      <c r="G97" s="64"/>
      <c r="H97" s="19" t="str">
        <f t="shared" si="2"/>
        <v/>
      </c>
    </row>
    <row r="98" spans="1:8" ht="35.1" customHeight="1">
      <c r="A98" s="12">
        <v>1</v>
      </c>
      <c r="B98" s="16">
        <f t="shared" si="3"/>
        <v>86</v>
      </c>
      <c r="C98" s="17" t="s">
        <v>83</v>
      </c>
      <c r="D98" s="21"/>
      <c r="E98" s="16" t="s">
        <v>7</v>
      </c>
      <c r="F98" s="20">
        <v>250</v>
      </c>
      <c r="G98" s="64"/>
      <c r="H98" s="19" t="str">
        <f t="shared" si="2"/>
        <v/>
      </c>
    </row>
    <row r="99" spans="1:8" ht="35.1" customHeight="1">
      <c r="A99" s="12">
        <v>1</v>
      </c>
      <c r="B99" s="16">
        <f t="shared" si="3"/>
        <v>87</v>
      </c>
      <c r="C99" s="17" t="s">
        <v>84</v>
      </c>
      <c r="D99" s="21"/>
      <c r="E99" s="16" t="s">
        <v>7</v>
      </c>
      <c r="F99" s="20">
        <v>10</v>
      </c>
      <c r="G99" s="64"/>
      <c r="H99" s="19" t="str">
        <f t="shared" si="2"/>
        <v/>
      </c>
    </row>
    <row r="100" spans="1:8" ht="35.1" customHeight="1">
      <c r="A100" s="12">
        <v>1</v>
      </c>
      <c r="B100" s="16">
        <f t="shared" si="3"/>
        <v>88</v>
      </c>
      <c r="C100" s="17" t="s">
        <v>85</v>
      </c>
      <c r="D100" s="21"/>
      <c r="E100" s="16" t="s">
        <v>7</v>
      </c>
      <c r="F100" s="20">
        <v>15</v>
      </c>
      <c r="G100" s="64"/>
      <c r="H100" s="19" t="str">
        <f t="shared" si="2"/>
        <v/>
      </c>
    </row>
    <row r="101" spans="1:8" ht="35.1" customHeight="1">
      <c r="A101" s="12">
        <v>1</v>
      </c>
      <c r="B101" s="16">
        <f t="shared" si="3"/>
        <v>89</v>
      </c>
      <c r="C101" s="17" t="s">
        <v>86</v>
      </c>
      <c r="D101" s="21"/>
      <c r="E101" s="16" t="s">
        <v>7</v>
      </c>
      <c r="F101" s="20">
        <v>10</v>
      </c>
      <c r="G101" s="64"/>
      <c r="H101" s="19" t="str">
        <f t="shared" si="2"/>
        <v/>
      </c>
    </row>
    <row r="102" spans="1:8" ht="35.1" customHeight="1">
      <c r="A102" s="12">
        <v>1</v>
      </c>
      <c r="B102" s="16">
        <f t="shared" si="3"/>
        <v>90</v>
      </c>
      <c r="C102" s="17" t="s">
        <v>87</v>
      </c>
      <c r="D102" s="21"/>
      <c r="E102" s="16" t="s">
        <v>7</v>
      </c>
      <c r="F102" s="20">
        <v>5</v>
      </c>
      <c r="G102" s="64"/>
      <c r="H102" s="19" t="str">
        <f t="shared" si="2"/>
        <v/>
      </c>
    </row>
    <row r="103" spans="1:8" ht="35.1" customHeight="1">
      <c r="A103" s="12">
        <v>1</v>
      </c>
      <c r="B103" s="16">
        <f t="shared" si="3"/>
        <v>91</v>
      </c>
      <c r="C103" s="17" t="s">
        <v>88</v>
      </c>
      <c r="D103" s="21"/>
      <c r="E103" s="16" t="s">
        <v>7</v>
      </c>
      <c r="F103" s="20">
        <v>5</v>
      </c>
      <c r="G103" s="64"/>
      <c r="H103" s="19" t="str">
        <f t="shared" si="2"/>
        <v/>
      </c>
    </row>
    <row r="104" spans="1:8" ht="35.1" customHeight="1">
      <c r="A104" s="12">
        <v>1</v>
      </c>
      <c r="B104" s="16">
        <f t="shared" si="3"/>
        <v>92</v>
      </c>
      <c r="C104" s="17" t="s">
        <v>89</v>
      </c>
      <c r="D104" s="21"/>
      <c r="E104" s="16" t="s">
        <v>7</v>
      </c>
      <c r="F104" s="20">
        <v>15</v>
      </c>
      <c r="G104" s="64"/>
      <c r="H104" s="19" t="str">
        <f t="shared" si="2"/>
        <v/>
      </c>
    </row>
    <row r="105" spans="1:8" ht="35.1" customHeight="1">
      <c r="A105" s="12">
        <v>1</v>
      </c>
      <c r="B105" s="16">
        <f t="shared" si="3"/>
        <v>93</v>
      </c>
      <c r="C105" s="17" t="s">
        <v>90</v>
      </c>
      <c r="D105" s="21"/>
      <c r="E105" s="16" t="s">
        <v>7</v>
      </c>
      <c r="F105" s="20">
        <v>25</v>
      </c>
      <c r="G105" s="64"/>
      <c r="H105" s="19" t="str">
        <f t="shared" si="2"/>
        <v/>
      </c>
    </row>
    <row r="106" spans="1:8" ht="35.1" customHeight="1">
      <c r="A106" s="12">
        <v>1</v>
      </c>
      <c r="B106" s="16">
        <f t="shared" si="3"/>
        <v>94</v>
      </c>
      <c r="C106" s="17" t="s">
        <v>91</v>
      </c>
      <c r="D106" s="21"/>
      <c r="E106" s="16" t="s">
        <v>7</v>
      </c>
      <c r="F106" s="20">
        <v>5</v>
      </c>
      <c r="G106" s="64"/>
      <c r="H106" s="19" t="str">
        <f t="shared" si="2"/>
        <v/>
      </c>
    </row>
    <row r="107" spans="1:8" ht="35.1" customHeight="1">
      <c r="A107" s="12">
        <v>1</v>
      </c>
      <c r="B107" s="16">
        <f t="shared" si="3"/>
        <v>95</v>
      </c>
      <c r="C107" s="17" t="s">
        <v>298</v>
      </c>
      <c r="D107" s="52"/>
      <c r="E107" s="16" t="s">
        <v>7</v>
      </c>
      <c r="F107" s="20">
        <v>10</v>
      </c>
      <c r="G107" s="64"/>
      <c r="H107" s="19" t="str">
        <f t="shared" si="2"/>
        <v/>
      </c>
    </row>
    <row r="108" spans="1:8" ht="35.1" customHeight="1">
      <c r="A108" s="12">
        <v>1</v>
      </c>
      <c r="B108" s="16">
        <f t="shared" si="3"/>
        <v>96</v>
      </c>
      <c r="C108" s="17" t="s">
        <v>297</v>
      </c>
      <c r="D108" s="21"/>
      <c r="E108" s="16" t="s">
        <v>7</v>
      </c>
      <c r="F108" s="20">
        <v>10</v>
      </c>
      <c r="G108" s="64"/>
      <c r="H108" s="19" t="str">
        <f t="shared" si="2"/>
        <v/>
      </c>
    </row>
    <row r="109" spans="1:8" ht="35.1" customHeight="1">
      <c r="A109" s="12">
        <v>1</v>
      </c>
      <c r="B109" s="16">
        <f t="shared" si="3"/>
        <v>97</v>
      </c>
      <c r="C109" s="17" t="s">
        <v>300</v>
      </c>
      <c r="D109" s="21"/>
      <c r="E109" s="16" t="s">
        <v>7</v>
      </c>
      <c r="F109" s="20">
        <v>10</v>
      </c>
      <c r="G109" s="64"/>
      <c r="H109" s="19" t="str">
        <f t="shared" si="2"/>
        <v/>
      </c>
    </row>
    <row r="110" spans="1:8" ht="35.1" customHeight="1">
      <c r="A110" s="12">
        <v>1</v>
      </c>
      <c r="B110" s="16">
        <f t="shared" si="3"/>
        <v>98</v>
      </c>
      <c r="C110" s="17" t="s">
        <v>299</v>
      </c>
      <c r="D110" s="21"/>
      <c r="E110" s="16" t="s">
        <v>7</v>
      </c>
      <c r="F110" s="20">
        <v>10</v>
      </c>
      <c r="G110" s="64"/>
      <c r="H110" s="19" t="str">
        <f t="shared" si="2"/>
        <v/>
      </c>
    </row>
    <row r="111" spans="1:8" ht="35.1" customHeight="1">
      <c r="A111" s="12">
        <v>1</v>
      </c>
      <c r="B111" s="16">
        <f>B110+1</f>
        <v>99</v>
      </c>
      <c r="C111" s="17" t="s">
        <v>92</v>
      </c>
      <c r="D111" s="21"/>
      <c r="E111" s="16" t="s">
        <v>7</v>
      </c>
      <c r="F111" s="20">
        <v>5</v>
      </c>
      <c r="G111" s="64"/>
      <c r="H111" s="19" t="str">
        <f t="shared" si="2"/>
        <v/>
      </c>
    </row>
    <row r="112" spans="1:8" ht="35.1" customHeight="1">
      <c r="A112" s="12">
        <v>1</v>
      </c>
      <c r="B112" s="16">
        <f t="shared" ref="B112:B133" si="4">B111+1</f>
        <v>100</v>
      </c>
      <c r="C112" s="50" t="s">
        <v>93</v>
      </c>
      <c r="D112" s="52"/>
      <c r="E112" s="49" t="s">
        <v>7</v>
      </c>
      <c r="F112" s="51">
        <v>15</v>
      </c>
      <c r="G112" s="64"/>
      <c r="H112" s="19" t="str">
        <f t="shared" si="2"/>
        <v/>
      </c>
    </row>
    <row r="113" spans="1:8" ht="35.1" customHeight="1">
      <c r="A113" s="12">
        <v>1</v>
      </c>
      <c r="B113" s="16">
        <f t="shared" si="4"/>
        <v>101</v>
      </c>
      <c r="C113" s="50" t="s">
        <v>321</v>
      </c>
      <c r="D113" s="52"/>
      <c r="E113" s="49" t="s">
        <v>7</v>
      </c>
      <c r="F113" s="51">
        <v>5</v>
      </c>
      <c r="G113" s="64"/>
      <c r="H113" s="19" t="str">
        <f t="shared" si="2"/>
        <v/>
      </c>
    </row>
    <row r="114" spans="1:8" ht="35.1" customHeight="1">
      <c r="A114" s="12">
        <v>1</v>
      </c>
      <c r="B114" s="53">
        <f t="shared" si="4"/>
        <v>102</v>
      </c>
      <c r="C114" s="50" t="s">
        <v>332</v>
      </c>
      <c r="D114" s="52"/>
      <c r="E114" s="49" t="s">
        <v>7</v>
      </c>
      <c r="F114" s="51">
        <v>5</v>
      </c>
      <c r="G114" s="64"/>
      <c r="H114" s="19" t="str">
        <f t="shared" si="2"/>
        <v/>
      </c>
    </row>
    <row r="115" spans="1:8" ht="35.1" customHeight="1">
      <c r="A115" s="12">
        <v>1</v>
      </c>
      <c r="B115" s="53">
        <f t="shared" si="4"/>
        <v>103</v>
      </c>
      <c r="C115" s="50" t="s">
        <v>94</v>
      </c>
      <c r="D115" s="52"/>
      <c r="E115" s="49" t="s">
        <v>7</v>
      </c>
      <c r="F115" s="51">
        <v>25</v>
      </c>
      <c r="G115" s="64"/>
      <c r="H115" s="19" t="str">
        <f t="shared" si="2"/>
        <v/>
      </c>
    </row>
    <row r="116" spans="1:8" ht="35.1" customHeight="1">
      <c r="A116" s="12">
        <v>1</v>
      </c>
      <c r="B116" s="16">
        <f t="shared" si="4"/>
        <v>104</v>
      </c>
      <c r="C116" s="50" t="s">
        <v>95</v>
      </c>
      <c r="D116" s="52"/>
      <c r="E116" s="49" t="s">
        <v>7</v>
      </c>
      <c r="F116" s="51">
        <v>15</v>
      </c>
      <c r="G116" s="64"/>
      <c r="H116" s="19" t="str">
        <f t="shared" si="2"/>
        <v/>
      </c>
    </row>
    <row r="117" spans="1:8" ht="35.1" customHeight="1">
      <c r="A117" s="12">
        <v>1</v>
      </c>
      <c r="B117" s="16">
        <f t="shared" si="4"/>
        <v>105</v>
      </c>
      <c r="C117" s="50" t="s">
        <v>96</v>
      </c>
      <c r="D117" s="52"/>
      <c r="E117" s="49" t="s">
        <v>7</v>
      </c>
      <c r="F117" s="51">
        <v>25</v>
      </c>
      <c r="G117" s="64"/>
      <c r="H117" s="19" t="str">
        <f t="shared" si="2"/>
        <v/>
      </c>
    </row>
    <row r="118" spans="1:8" ht="35.1" customHeight="1">
      <c r="A118" s="12">
        <v>1</v>
      </c>
      <c r="B118" s="16">
        <f t="shared" si="4"/>
        <v>106</v>
      </c>
      <c r="C118" s="50" t="s">
        <v>322</v>
      </c>
      <c r="D118" s="52"/>
      <c r="E118" s="49" t="s">
        <v>7</v>
      </c>
      <c r="F118" s="51">
        <v>5</v>
      </c>
      <c r="G118" s="64"/>
      <c r="H118" s="19" t="str">
        <f t="shared" si="2"/>
        <v/>
      </c>
    </row>
    <row r="119" spans="1:8" ht="35.1" customHeight="1">
      <c r="A119" s="12">
        <v>1</v>
      </c>
      <c r="B119" s="16">
        <f t="shared" si="4"/>
        <v>107</v>
      </c>
      <c r="C119" s="50" t="s">
        <v>97</v>
      </c>
      <c r="D119" s="52"/>
      <c r="E119" s="49" t="s">
        <v>7</v>
      </c>
      <c r="F119" s="51">
        <v>2</v>
      </c>
      <c r="G119" s="64"/>
      <c r="H119" s="19" t="str">
        <f t="shared" si="2"/>
        <v/>
      </c>
    </row>
    <row r="120" spans="1:8" ht="35.1" customHeight="1">
      <c r="A120" s="12">
        <v>1</v>
      </c>
      <c r="B120" s="16">
        <f t="shared" si="4"/>
        <v>108</v>
      </c>
      <c r="C120" s="50" t="s">
        <v>323</v>
      </c>
      <c r="D120" s="52"/>
      <c r="E120" s="49" t="s">
        <v>7</v>
      </c>
      <c r="F120" s="51">
        <v>2</v>
      </c>
      <c r="G120" s="64"/>
      <c r="H120" s="19" t="str">
        <f t="shared" si="2"/>
        <v/>
      </c>
    </row>
    <row r="121" spans="1:8" ht="35.1" customHeight="1">
      <c r="A121" s="12">
        <v>1</v>
      </c>
      <c r="B121" s="16">
        <f t="shared" si="4"/>
        <v>109</v>
      </c>
      <c r="C121" s="50" t="s">
        <v>98</v>
      </c>
      <c r="D121" s="52"/>
      <c r="E121" s="49" t="s">
        <v>7</v>
      </c>
      <c r="F121" s="51">
        <v>5</v>
      </c>
      <c r="G121" s="64"/>
      <c r="H121" s="19" t="str">
        <f t="shared" si="2"/>
        <v/>
      </c>
    </row>
    <row r="122" spans="1:8" ht="35.1" customHeight="1">
      <c r="A122" s="12">
        <v>1</v>
      </c>
      <c r="B122" s="16">
        <f t="shared" si="4"/>
        <v>110</v>
      </c>
      <c r="C122" s="50" t="s">
        <v>99</v>
      </c>
      <c r="D122" s="52"/>
      <c r="E122" s="49" t="s">
        <v>7</v>
      </c>
      <c r="F122" s="51">
        <v>25</v>
      </c>
      <c r="G122" s="64"/>
      <c r="H122" s="19" t="str">
        <f t="shared" si="2"/>
        <v/>
      </c>
    </row>
    <row r="123" spans="1:8" ht="35.1" customHeight="1">
      <c r="A123" s="12">
        <v>1</v>
      </c>
      <c r="B123" s="16">
        <f t="shared" si="4"/>
        <v>111</v>
      </c>
      <c r="C123" s="50" t="s">
        <v>100</v>
      </c>
      <c r="D123" s="52"/>
      <c r="E123" s="49" t="s">
        <v>7</v>
      </c>
      <c r="F123" s="51">
        <v>52</v>
      </c>
      <c r="G123" s="64"/>
      <c r="H123" s="19" t="str">
        <f t="shared" si="2"/>
        <v/>
      </c>
    </row>
    <row r="124" spans="1:8" ht="35.1" customHeight="1">
      <c r="A124" s="12">
        <v>1</v>
      </c>
      <c r="B124" s="16">
        <f t="shared" si="4"/>
        <v>112</v>
      </c>
      <c r="C124" s="50" t="s">
        <v>356</v>
      </c>
      <c r="D124" s="52"/>
      <c r="E124" s="49" t="s">
        <v>7</v>
      </c>
      <c r="F124" s="51">
        <v>25</v>
      </c>
      <c r="G124" s="64"/>
      <c r="H124" s="19" t="str">
        <f t="shared" si="2"/>
        <v/>
      </c>
    </row>
    <row r="125" spans="1:8" ht="35.1" customHeight="1">
      <c r="A125" s="12">
        <v>1</v>
      </c>
      <c r="B125" s="16">
        <f t="shared" si="4"/>
        <v>113</v>
      </c>
      <c r="C125" s="50" t="s">
        <v>324</v>
      </c>
      <c r="D125" s="52"/>
      <c r="E125" s="49" t="s">
        <v>7</v>
      </c>
      <c r="F125" s="51">
        <v>40</v>
      </c>
      <c r="G125" s="64"/>
      <c r="H125" s="19" t="str">
        <f t="shared" si="2"/>
        <v/>
      </c>
    </row>
    <row r="126" spans="1:8" ht="35.1" customHeight="1">
      <c r="A126" s="12">
        <v>1</v>
      </c>
      <c r="B126" s="16">
        <f t="shared" si="4"/>
        <v>114</v>
      </c>
      <c r="C126" s="50" t="s">
        <v>325</v>
      </c>
      <c r="D126" s="52"/>
      <c r="E126" s="49" t="s">
        <v>7</v>
      </c>
      <c r="F126" s="51">
        <v>2</v>
      </c>
      <c r="G126" s="64"/>
      <c r="H126" s="19" t="str">
        <f t="shared" si="2"/>
        <v/>
      </c>
    </row>
    <row r="127" spans="1:8" ht="35.1" customHeight="1">
      <c r="A127" s="12">
        <v>1</v>
      </c>
      <c r="B127" s="16">
        <f t="shared" si="4"/>
        <v>115</v>
      </c>
      <c r="C127" s="50" t="s">
        <v>101</v>
      </c>
      <c r="D127" s="52"/>
      <c r="E127" s="49" t="s">
        <v>7</v>
      </c>
      <c r="F127" s="51">
        <v>20</v>
      </c>
      <c r="G127" s="64"/>
      <c r="H127" s="19" t="str">
        <f t="shared" si="2"/>
        <v/>
      </c>
    </row>
    <row r="128" spans="1:8" ht="35.1" customHeight="1">
      <c r="A128" s="12">
        <v>1</v>
      </c>
      <c r="B128" s="16">
        <f t="shared" si="4"/>
        <v>116</v>
      </c>
      <c r="C128" s="50" t="s">
        <v>102</v>
      </c>
      <c r="D128" s="52"/>
      <c r="E128" s="49" t="s">
        <v>7</v>
      </c>
      <c r="F128" s="51">
        <v>15</v>
      </c>
      <c r="G128" s="64"/>
      <c r="H128" s="19" t="str">
        <f t="shared" si="2"/>
        <v/>
      </c>
    </row>
    <row r="129" spans="1:11" ht="35.1" customHeight="1">
      <c r="A129" s="12">
        <v>1</v>
      </c>
      <c r="B129" s="16">
        <f t="shared" si="4"/>
        <v>117</v>
      </c>
      <c r="C129" s="50" t="s">
        <v>326</v>
      </c>
      <c r="D129" s="52"/>
      <c r="E129" s="49" t="s">
        <v>7</v>
      </c>
      <c r="F129" s="51">
        <v>50</v>
      </c>
      <c r="G129" s="64"/>
      <c r="H129" s="19" t="str">
        <f t="shared" si="2"/>
        <v/>
      </c>
    </row>
    <row r="130" spans="1:11" ht="35.1" customHeight="1">
      <c r="A130" s="12">
        <v>1</v>
      </c>
      <c r="B130" s="16">
        <f t="shared" si="4"/>
        <v>118</v>
      </c>
      <c r="C130" s="50" t="s">
        <v>103</v>
      </c>
      <c r="D130" s="52"/>
      <c r="E130" s="49" t="s">
        <v>7</v>
      </c>
      <c r="F130" s="51">
        <v>10</v>
      </c>
      <c r="G130" s="64"/>
      <c r="H130" s="19" t="str">
        <f t="shared" si="2"/>
        <v/>
      </c>
    </row>
    <row r="131" spans="1:11" ht="35.1" customHeight="1">
      <c r="A131" s="12">
        <v>1</v>
      </c>
      <c r="B131" s="16">
        <f t="shared" si="4"/>
        <v>119</v>
      </c>
      <c r="C131" s="50" t="s">
        <v>104</v>
      </c>
      <c r="D131" s="52"/>
      <c r="E131" s="49" t="s">
        <v>7</v>
      </c>
      <c r="F131" s="51">
        <v>15</v>
      </c>
      <c r="G131" s="64"/>
      <c r="H131" s="19" t="str">
        <f t="shared" si="2"/>
        <v/>
      </c>
    </row>
    <row r="132" spans="1:11" ht="35.1" customHeight="1">
      <c r="A132" s="12">
        <v>1</v>
      </c>
      <c r="B132" s="16">
        <f t="shared" si="4"/>
        <v>120</v>
      </c>
      <c r="C132" s="50" t="s">
        <v>105</v>
      </c>
      <c r="D132" s="18"/>
      <c r="E132" s="49" t="s">
        <v>7</v>
      </c>
      <c r="F132" s="51">
        <v>5</v>
      </c>
      <c r="G132" s="64"/>
      <c r="H132" s="19" t="str">
        <f t="shared" si="2"/>
        <v/>
      </c>
    </row>
    <row r="133" spans="1:11" ht="35.1" customHeight="1" thickBot="1">
      <c r="A133" s="12">
        <v>1</v>
      </c>
      <c r="B133" s="25">
        <f t="shared" si="4"/>
        <v>121</v>
      </c>
      <c r="C133" s="26" t="s">
        <v>335</v>
      </c>
      <c r="D133" s="116"/>
      <c r="E133" s="25" t="s">
        <v>7</v>
      </c>
      <c r="F133" s="29">
        <v>100</v>
      </c>
      <c r="G133" s="84"/>
      <c r="H133" s="28" t="str">
        <f t="shared" si="2"/>
        <v/>
      </c>
      <c r="K133" s="78"/>
    </row>
    <row r="134" spans="1:11" ht="30" customHeight="1" thickTop="1">
      <c r="A134" s="12">
        <v>0</v>
      </c>
      <c r="B134" s="117" t="s">
        <v>317</v>
      </c>
      <c r="C134" s="118"/>
      <c r="D134" s="118"/>
      <c r="E134" s="118"/>
      <c r="F134" s="118"/>
      <c r="G134" s="119"/>
      <c r="H134" s="120" t="str">
        <f>IF(SUM(H13:H133)=0,"",SUM(H13:H133))</f>
        <v/>
      </c>
      <c r="J134" s="78"/>
    </row>
    <row r="135" spans="1:11" ht="15.75" customHeight="1">
      <c r="B135" s="108" t="s">
        <v>242</v>
      </c>
      <c r="C135" s="107"/>
      <c r="D135" s="107"/>
      <c r="E135" s="107"/>
      <c r="F135" s="55"/>
      <c r="G135" s="65"/>
      <c r="H135" s="56"/>
    </row>
    <row r="136" spans="1:11">
      <c r="B136" s="22"/>
      <c r="C136" s="23"/>
      <c r="D136" s="22"/>
      <c r="E136" s="22"/>
      <c r="F136" s="23"/>
      <c r="G136" s="66"/>
      <c r="H136" s="24"/>
    </row>
    <row r="137" spans="1:11" customFormat="1" ht="15.75">
      <c r="A137" s="40"/>
      <c r="B137" s="109" t="s">
        <v>233</v>
      </c>
      <c r="C137" s="109"/>
      <c r="D137" s="109"/>
      <c r="E137" s="109"/>
      <c r="F137" s="11"/>
      <c r="G137" s="62"/>
      <c r="H137" s="11"/>
    </row>
    <row r="138" spans="1:11" customFormat="1" ht="15.75" customHeight="1">
      <c r="A138" s="40"/>
      <c r="B138" s="109" t="s">
        <v>309</v>
      </c>
      <c r="C138" s="109"/>
      <c r="D138" s="109"/>
      <c r="E138" s="109"/>
      <c r="F138" s="11"/>
      <c r="G138" s="62"/>
      <c r="H138" s="11"/>
    </row>
    <row r="139" spans="1:11" ht="45.75" customHeight="1">
      <c r="B139" s="13" t="s">
        <v>0</v>
      </c>
      <c r="C139" s="14" t="s">
        <v>1</v>
      </c>
      <c r="D139" s="13" t="s">
        <v>17</v>
      </c>
      <c r="E139" s="13" t="s">
        <v>2</v>
      </c>
      <c r="F139" s="14" t="s">
        <v>3</v>
      </c>
      <c r="G139" s="15" t="s">
        <v>4</v>
      </c>
      <c r="H139" s="13" t="s">
        <v>5</v>
      </c>
    </row>
    <row r="140" spans="1:11">
      <c r="B140" s="37">
        <v>1</v>
      </c>
      <c r="C140" s="37">
        <v>2</v>
      </c>
      <c r="D140" s="37" t="s">
        <v>6</v>
      </c>
      <c r="E140" s="37">
        <v>3</v>
      </c>
      <c r="F140" s="37">
        <v>4</v>
      </c>
      <c r="G140" s="37">
        <v>5</v>
      </c>
      <c r="H140" s="37">
        <v>6</v>
      </c>
    </row>
    <row r="141" spans="1:11" ht="30" customHeight="1" thickBot="1">
      <c r="A141" s="12">
        <v>9</v>
      </c>
      <c r="B141" s="76" t="s">
        <v>106</v>
      </c>
      <c r="C141" s="113" t="s">
        <v>318</v>
      </c>
      <c r="D141" s="114"/>
      <c r="E141" s="114"/>
      <c r="F141" s="114"/>
      <c r="G141" s="115"/>
      <c r="H141" s="77"/>
    </row>
    <row r="142" spans="1:11" ht="35.1" customHeight="1" thickTop="1">
      <c r="A142" s="12">
        <v>2</v>
      </c>
      <c r="B142" s="70">
        <v>1</v>
      </c>
      <c r="C142" s="71" t="s">
        <v>287</v>
      </c>
      <c r="D142" s="72"/>
      <c r="E142" s="70" t="s">
        <v>7</v>
      </c>
      <c r="F142" s="73">
        <v>10</v>
      </c>
      <c r="G142" s="74"/>
      <c r="H142" s="75" t="str">
        <f t="shared" ref="H142:H205" si="5">IF(G142="","",F142*G142)</f>
        <v/>
      </c>
    </row>
    <row r="143" spans="1:11" ht="35.1" customHeight="1">
      <c r="A143" s="12">
        <v>2</v>
      </c>
      <c r="B143" s="16">
        <f t="shared" ref="B143:B182" si="6">B142+1</f>
        <v>2</v>
      </c>
      <c r="C143" s="50" t="s">
        <v>345</v>
      </c>
      <c r="D143" s="18"/>
      <c r="E143" s="49" t="s">
        <v>7</v>
      </c>
      <c r="F143" s="51">
        <v>2</v>
      </c>
      <c r="G143" s="64"/>
      <c r="H143" s="19" t="str">
        <f t="shared" si="5"/>
        <v/>
      </c>
    </row>
    <row r="144" spans="1:11" ht="35.1" customHeight="1">
      <c r="A144" s="12">
        <v>2</v>
      </c>
      <c r="B144" s="16">
        <f t="shared" si="6"/>
        <v>3</v>
      </c>
      <c r="C144" s="18" t="s">
        <v>241</v>
      </c>
      <c r="D144" s="18"/>
      <c r="E144" s="16" t="s">
        <v>7</v>
      </c>
      <c r="F144" s="20">
        <v>5</v>
      </c>
      <c r="G144" s="64"/>
      <c r="H144" s="19" t="str">
        <f t="shared" si="5"/>
        <v/>
      </c>
    </row>
    <row r="145" spans="1:8" ht="35.1" customHeight="1">
      <c r="A145" s="12">
        <v>2</v>
      </c>
      <c r="B145" s="16">
        <f t="shared" si="6"/>
        <v>4</v>
      </c>
      <c r="C145" s="17" t="s">
        <v>346</v>
      </c>
      <c r="D145" s="18"/>
      <c r="E145" s="16" t="s">
        <v>7</v>
      </c>
      <c r="F145" s="20">
        <v>2</v>
      </c>
      <c r="G145" s="64"/>
      <c r="H145" s="19" t="str">
        <f t="shared" si="5"/>
        <v/>
      </c>
    </row>
    <row r="146" spans="1:8" ht="35.1" customHeight="1">
      <c r="A146" s="12">
        <v>2</v>
      </c>
      <c r="B146" s="16">
        <f t="shared" si="6"/>
        <v>5</v>
      </c>
      <c r="C146" s="17" t="s">
        <v>107</v>
      </c>
      <c r="D146" s="18"/>
      <c r="E146" s="16" t="s">
        <v>7</v>
      </c>
      <c r="F146" s="20">
        <v>5</v>
      </c>
      <c r="G146" s="64"/>
      <c r="H146" s="19" t="str">
        <f t="shared" si="5"/>
        <v/>
      </c>
    </row>
    <row r="147" spans="1:8" ht="35.1" customHeight="1">
      <c r="A147" s="12">
        <v>2</v>
      </c>
      <c r="B147" s="16">
        <f t="shared" si="6"/>
        <v>6</v>
      </c>
      <c r="C147" s="50" t="s">
        <v>108</v>
      </c>
      <c r="D147" s="18"/>
      <c r="E147" s="16" t="s">
        <v>7</v>
      </c>
      <c r="F147" s="20">
        <v>25</v>
      </c>
      <c r="G147" s="64"/>
      <c r="H147" s="19" t="str">
        <f t="shared" si="5"/>
        <v/>
      </c>
    </row>
    <row r="148" spans="1:8" ht="35.1" customHeight="1">
      <c r="A148" s="12">
        <v>2</v>
      </c>
      <c r="B148" s="16">
        <f t="shared" si="6"/>
        <v>7</v>
      </c>
      <c r="C148" s="17" t="s">
        <v>284</v>
      </c>
      <c r="D148" s="18"/>
      <c r="E148" s="16" t="s">
        <v>7</v>
      </c>
      <c r="F148" s="20">
        <v>20</v>
      </c>
      <c r="G148" s="64"/>
      <c r="H148" s="19" t="str">
        <f t="shared" si="5"/>
        <v/>
      </c>
    </row>
    <row r="149" spans="1:8" ht="35.1" customHeight="1">
      <c r="A149" s="12">
        <v>2</v>
      </c>
      <c r="B149" s="16">
        <f t="shared" si="6"/>
        <v>8</v>
      </c>
      <c r="C149" s="17" t="s">
        <v>347</v>
      </c>
      <c r="D149" s="18"/>
      <c r="E149" s="16" t="s">
        <v>7</v>
      </c>
      <c r="F149" s="20">
        <v>2</v>
      </c>
      <c r="G149" s="64"/>
      <c r="H149" s="19" t="str">
        <f t="shared" si="5"/>
        <v/>
      </c>
    </row>
    <row r="150" spans="1:8" ht="35.1" customHeight="1">
      <c r="A150" s="12">
        <v>2</v>
      </c>
      <c r="B150" s="16">
        <f t="shared" si="6"/>
        <v>9</v>
      </c>
      <c r="C150" s="17" t="s">
        <v>109</v>
      </c>
      <c r="D150" s="18"/>
      <c r="E150" s="16" t="s">
        <v>7</v>
      </c>
      <c r="F150" s="20">
        <v>50</v>
      </c>
      <c r="G150" s="64"/>
      <c r="H150" s="19" t="str">
        <f t="shared" si="5"/>
        <v/>
      </c>
    </row>
    <row r="151" spans="1:8" ht="35.1" customHeight="1">
      <c r="A151" s="12">
        <v>2</v>
      </c>
      <c r="B151" s="16">
        <f t="shared" si="6"/>
        <v>10</v>
      </c>
      <c r="C151" s="17" t="s">
        <v>348</v>
      </c>
      <c r="D151" s="18"/>
      <c r="E151" s="16" t="s">
        <v>7</v>
      </c>
      <c r="F151" s="20">
        <v>2</v>
      </c>
      <c r="G151" s="64"/>
      <c r="H151" s="19" t="str">
        <f t="shared" si="5"/>
        <v/>
      </c>
    </row>
    <row r="152" spans="1:8" ht="35.1" customHeight="1">
      <c r="A152" s="12">
        <v>2</v>
      </c>
      <c r="B152" s="16">
        <f t="shared" si="6"/>
        <v>11</v>
      </c>
      <c r="C152" s="17" t="s">
        <v>110</v>
      </c>
      <c r="D152" s="18"/>
      <c r="E152" s="16" t="s">
        <v>7</v>
      </c>
      <c r="F152" s="20">
        <v>20</v>
      </c>
      <c r="G152" s="64"/>
      <c r="H152" s="19" t="str">
        <f t="shared" si="5"/>
        <v/>
      </c>
    </row>
    <row r="153" spans="1:8" ht="35.1" customHeight="1">
      <c r="A153" s="12">
        <v>2</v>
      </c>
      <c r="B153" s="16">
        <f t="shared" si="6"/>
        <v>12</v>
      </c>
      <c r="C153" s="17" t="s">
        <v>349</v>
      </c>
      <c r="D153" s="18"/>
      <c r="E153" s="16" t="s">
        <v>253</v>
      </c>
      <c r="F153" s="20">
        <v>400</v>
      </c>
      <c r="G153" s="64"/>
      <c r="H153" s="19" t="str">
        <f t="shared" si="5"/>
        <v/>
      </c>
    </row>
    <row r="154" spans="1:8" ht="35.1" customHeight="1">
      <c r="A154" s="12">
        <v>2</v>
      </c>
      <c r="B154" s="16">
        <f t="shared" si="6"/>
        <v>13</v>
      </c>
      <c r="C154" s="17" t="s">
        <v>235</v>
      </c>
      <c r="D154" s="18"/>
      <c r="E154" s="16" t="s">
        <v>7</v>
      </c>
      <c r="F154" s="20">
        <v>5</v>
      </c>
      <c r="G154" s="64"/>
      <c r="H154" s="19" t="str">
        <f t="shared" si="5"/>
        <v/>
      </c>
    </row>
    <row r="155" spans="1:8" ht="35.1" customHeight="1">
      <c r="A155" s="12">
        <v>2</v>
      </c>
      <c r="B155" s="16">
        <f t="shared" si="6"/>
        <v>14</v>
      </c>
      <c r="C155" s="17" t="s">
        <v>251</v>
      </c>
      <c r="D155" s="18"/>
      <c r="E155" s="16" t="s">
        <v>7</v>
      </c>
      <c r="F155" s="20">
        <v>60</v>
      </c>
      <c r="G155" s="64"/>
      <c r="H155" s="19" t="str">
        <f t="shared" si="5"/>
        <v/>
      </c>
    </row>
    <row r="156" spans="1:8" ht="35.1" customHeight="1">
      <c r="A156" s="12">
        <v>2</v>
      </c>
      <c r="B156" s="16">
        <f t="shared" si="6"/>
        <v>15</v>
      </c>
      <c r="C156" s="50" t="s">
        <v>288</v>
      </c>
      <c r="D156" s="18"/>
      <c r="E156" s="49" t="s">
        <v>253</v>
      </c>
      <c r="F156" s="51">
        <v>30</v>
      </c>
      <c r="G156" s="64"/>
      <c r="H156" s="19" t="str">
        <f t="shared" si="5"/>
        <v/>
      </c>
    </row>
    <row r="157" spans="1:8" ht="35.1" customHeight="1">
      <c r="A157" s="12">
        <v>2</v>
      </c>
      <c r="B157" s="16">
        <f t="shared" si="6"/>
        <v>16</v>
      </c>
      <c r="C157" s="17" t="s">
        <v>111</v>
      </c>
      <c r="D157" s="18"/>
      <c r="E157" s="16" t="s">
        <v>7</v>
      </c>
      <c r="F157" s="20">
        <v>50</v>
      </c>
      <c r="G157" s="64"/>
      <c r="H157" s="19" t="str">
        <f t="shared" si="5"/>
        <v/>
      </c>
    </row>
    <row r="158" spans="1:8" ht="35.1" customHeight="1">
      <c r="A158" s="12">
        <v>2</v>
      </c>
      <c r="B158" s="16">
        <f t="shared" si="6"/>
        <v>17</v>
      </c>
      <c r="C158" s="17" t="s">
        <v>112</v>
      </c>
      <c r="D158" s="18"/>
      <c r="E158" s="16" t="s">
        <v>7</v>
      </c>
      <c r="F158" s="20">
        <v>40</v>
      </c>
      <c r="G158" s="64"/>
      <c r="H158" s="19" t="str">
        <f t="shared" si="5"/>
        <v/>
      </c>
    </row>
    <row r="159" spans="1:8" ht="35.1" customHeight="1">
      <c r="A159" s="12">
        <v>2</v>
      </c>
      <c r="B159" s="16">
        <f t="shared" si="6"/>
        <v>18</v>
      </c>
      <c r="C159" s="17" t="s">
        <v>113</v>
      </c>
      <c r="D159" s="18"/>
      <c r="E159" s="16" t="s">
        <v>7</v>
      </c>
      <c r="F159" s="20">
        <v>10</v>
      </c>
      <c r="G159" s="64"/>
      <c r="H159" s="19" t="str">
        <f t="shared" si="5"/>
        <v/>
      </c>
    </row>
    <row r="160" spans="1:8" ht="35.1" customHeight="1">
      <c r="A160" s="12">
        <v>2</v>
      </c>
      <c r="B160" s="16">
        <f t="shared" si="6"/>
        <v>19</v>
      </c>
      <c r="C160" s="17" t="s">
        <v>114</v>
      </c>
      <c r="D160" s="18"/>
      <c r="E160" s="16" t="s">
        <v>7</v>
      </c>
      <c r="F160" s="20">
        <v>20</v>
      </c>
      <c r="G160" s="64"/>
      <c r="H160" s="19" t="str">
        <f t="shared" si="5"/>
        <v/>
      </c>
    </row>
    <row r="161" spans="1:8" ht="35.1" customHeight="1">
      <c r="A161" s="12">
        <v>2</v>
      </c>
      <c r="B161" s="16">
        <f t="shared" si="6"/>
        <v>20</v>
      </c>
      <c r="C161" s="17" t="s">
        <v>286</v>
      </c>
      <c r="D161" s="18"/>
      <c r="E161" s="16" t="s">
        <v>7</v>
      </c>
      <c r="F161" s="20">
        <v>150</v>
      </c>
      <c r="G161" s="64"/>
      <c r="H161" s="19" t="str">
        <f t="shared" si="5"/>
        <v/>
      </c>
    </row>
    <row r="162" spans="1:8" ht="35.1" customHeight="1">
      <c r="A162" s="12">
        <v>2</v>
      </c>
      <c r="B162" s="16">
        <f t="shared" si="6"/>
        <v>21</v>
      </c>
      <c r="C162" s="17" t="s">
        <v>115</v>
      </c>
      <c r="D162" s="18"/>
      <c r="E162" s="16" t="s">
        <v>7</v>
      </c>
      <c r="F162" s="20">
        <v>50</v>
      </c>
      <c r="G162" s="64"/>
      <c r="H162" s="19" t="str">
        <f t="shared" si="5"/>
        <v/>
      </c>
    </row>
    <row r="163" spans="1:8" ht="35.1" customHeight="1">
      <c r="A163" s="12">
        <v>2</v>
      </c>
      <c r="B163" s="16">
        <f t="shared" si="6"/>
        <v>22</v>
      </c>
      <c r="C163" s="17" t="s">
        <v>268</v>
      </c>
      <c r="D163" s="18"/>
      <c r="E163" s="16" t="s">
        <v>253</v>
      </c>
      <c r="F163" s="20">
        <v>20</v>
      </c>
      <c r="G163" s="64"/>
      <c r="H163" s="19" t="str">
        <f t="shared" si="5"/>
        <v/>
      </c>
    </row>
    <row r="164" spans="1:8" ht="35.1" customHeight="1">
      <c r="A164" s="12">
        <v>2</v>
      </c>
      <c r="B164" s="16">
        <f t="shared" si="6"/>
        <v>23</v>
      </c>
      <c r="C164" s="17" t="s">
        <v>116</v>
      </c>
      <c r="D164" s="18"/>
      <c r="E164" s="16" t="s">
        <v>7</v>
      </c>
      <c r="F164" s="20">
        <v>20</v>
      </c>
      <c r="G164" s="64"/>
      <c r="H164" s="19" t="str">
        <f t="shared" si="5"/>
        <v/>
      </c>
    </row>
    <row r="165" spans="1:8" ht="35.1" customHeight="1">
      <c r="A165" s="12">
        <v>2</v>
      </c>
      <c r="B165" s="16">
        <f t="shared" si="6"/>
        <v>24</v>
      </c>
      <c r="C165" s="17" t="s">
        <v>117</v>
      </c>
      <c r="D165" s="18"/>
      <c r="E165" s="16" t="s">
        <v>7</v>
      </c>
      <c r="F165" s="20">
        <v>20</v>
      </c>
      <c r="G165" s="64"/>
      <c r="H165" s="19" t="str">
        <f t="shared" si="5"/>
        <v/>
      </c>
    </row>
    <row r="166" spans="1:8" ht="35.1" customHeight="1">
      <c r="A166" s="12">
        <v>2</v>
      </c>
      <c r="B166" s="16">
        <f t="shared" si="6"/>
        <v>25</v>
      </c>
      <c r="C166" s="17" t="s">
        <v>118</v>
      </c>
      <c r="D166" s="18"/>
      <c r="E166" s="16" t="s">
        <v>7</v>
      </c>
      <c r="F166" s="20">
        <v>30</v>
      </c>
      <c r="G166" s="64"/>
      <c r="H166" s="19" t="str">
        <f t="shared" si="5"/>
        <v/>
      </c>
    </row>
    <row r="167" spans="1:8" ht="35.1" customHeight="1">
      <c r="A167" s="12">
        <v>2</v>
      </c>
      <c r="B167" s="16">
        <f t="shared" si="6"/>
        <v>26</v>
      </c>
      <c r="C167" s="17" t="s">
        <v>119</v>
      </c>
      <c r="D167" s="18"/>
      <c r="E167" s="16" t="s">
        <v>7</v>
      </c>
      <c r="F167" s="20">
        <v>140</v>
      </c>
      <c r="G167" s="64"/>
      <c r="H167" s="19" t="str">
        <f t="shared" si="5"/>
        <v/>
      </c>
    </row>
    <row r="168" spans="1:8" ht="35.1" customHeight="1">
      <c r="A168" s="12">
        <v>2</v>
      </c>
      <c r="B168" s="16">
        <f t="shared" si="6"/>
        <v>27</v>
      </c>
      <c r="C168" s="17" t="s">
        <v>120</v>
      </c>
      <c r="D168" s="18"/>
      <c r="E168" s="16" t="s">
        <v>7</v>
      </c>
      <c r="F168" s="20">
        <v>100</v>
      </c>
      <c r="G168" s="64"/>
      <c r="H168" s="19" t="str">
        <f t="shared" si="5"/>
        <v/>
      </c>
    </row>
    <row r="169" spans="1:8" ht="35.1" customHeight="1">
      <c r="A169" s="12">
        <v>2</v>
      </c>
      <c r="B169" s="16">
        <f t="shared" si="6"/>
        <v>28</v>
      </c>
      <c r="C169" s="17" t="s">
        <v>121</v>
      </c>
      <c r="D169" s="18"/>
      <c r="E169" s="16" t="s">
        <v>7</v>
      </c>
      <c r="F169" s="20">
        <v>100</v>
      </c>
      <c r="G169" s="64"/>
      <c r="H169" s="19" t="str">
        <f t="shared" si="5"/>
        <v/>
      </c>
    </row>
    <row r="170" spans="1:8" ht="35.1" customHeight="1">
      <c r="A170" s="12">
        <v>2</v>
      </c>
      <c r="B170" s="16">
        <f t="shared" si="6"/>
        <v>29</v>
      </c>
      <c r="C170" s="17" t="s">
        <v>122</v>
      </c>
      <c r="D170" s="18"/>
      <c r="E170" s="16" t="s">
        <v>7</v>
      </c>
      <c r="F170" s="20">
        <v>100</v>
      </c>
      <c r="G170" s="64"/>
      <c r="H170" s="19" t="str">
        <f t="shared" si="5"/>
        <v/>
      </c>
    </row>
    <row r="171" spans="1:8" ht="35.1" customHeight="1">
      <c r="A171" s="12">
        <v>2</v>
      </c>
      <c r="B171" s="16">
        <f t="shared" si="6"/>
        <v>30</v>
      </c>
      <c r="C171" s="17" t="s">
        <v>123</v>
      </c>
      <c r="D171" s="18"/>
      <c r="E171" s="16" t="s">
        <v>7</v>
      </c>
      <c r="F171" s="20">
        <v>50</v>
      </c>
      <c r="G171" s="64"/>
      <c r="H171" s="19" t="str">
        <f t="shared" si="5"/>
        <v/>
      </c>
    </row>
    <row r="172" spans="1:8" ht="35.1" customHeight="1">
      <c r="A172" s="12">
        <v>2</v>
      </c>
      <c r="B172" s="16">
        <f t="shared" si="6"/>
        <v>31</v>
      </c>
      <c r="C172" s="17" t="s">
        <v>124</v>
      </c>
      <c r="D172" s="18"/>
      <c r="E172" s="16" t="s">
        <v>7</v>
      </c>
      <c r="F172" s="20">
        <v>400</v>
      </c>
      <c r="G172" s="64"/>
      <c r="H172" s="19" t="str">
        <f t="shared" si="5"/>
        <v/>
      </c>
    </row>
    <row r="173" spans="1:8" ht="35.1" customHeight="1">
      <c r="A173" s="12">
        <v>2</v>
      </c>
      <c r="B173" s="16">
        <f t="shared" si="6"/>
        <v>32</v>
      </c>
      <c r="C173" s="17" t="s">
        <v>125</v>
      </c>
      <c r="D173" s="18"/>
      <c r="E173" s="16" t="s">
        <v>7</v>
      </c>
      <c r="F173" s="20">
        <v>160</v>
      </c>
      <c r="G173" s="64"/>
      <c r="H173" s="19" t="str">
        <f t="shared" si="5"/>
        <v/>
      </c>
    </row>
    <row r="174" spans="1:8" ht="35.1" customHeight="1">
      <c r="A174" s="12">
        <v>2</v>
      </c>
      <c r="B174" s="16">
        <f t="shared" si="6"/>
        <v>33</v>
      </c>
      <c r="C174" s="17" t="s">
        <v>126</v>
      </c>
      <c r="D174" s="18"/>
      <c r="E174" s="16" t="s">
        <v>7</v>
      </c>
      <c r="F174" s="20">
        <v>100</v>
      </c>
      <c r="G174" s="64"/>
      <c r="H174" s="19" t="str">
        <f t="shared" si="5"/>
        <v/>
      </c>
    </row>
    <row r="175" spans="1:8" ht="35.1" customHeight="1">
      <c r="A175" s="12">
        <v>2</v>
      </c>
      <c r="B175" s="16">
        <f t="shared" si="6"/>
        <v>34</v>
      </c>
      <c r="C175" s="17" t="s">
        <v>127</v>
      </c>
      <c r="D175" s="18"/>
      <c r="E175" s="16" t="s">
        <v>7</v>
      </c>
      <c r="F175" s="20">
        <v>90</v>
      </c>
      <c r="G175" s="64"/>
      <c r="H175" s="19" t="str">
        <f t="shared" si="5"/>
        <v/>
      </c>
    </row>
    <row r="176" spans="1:8" ht="35.1" customHeight="1">
      <c r="A176" s="12">
        <v>2</v>
      </c>
      <c r="B176" s="16">
        <f t="shared" si="6"/>
        <v>35</v>
      </c>
      <c r="C176" s="17" t="s">
        <v>128</v>
      </c>
      <c r="D176" s="18"/>
      <c r="E176" s="16" t="s">
        <v>7</v>
      </c>
      <c r="F176" s="20">
        <v>40</v>
      </c>
      <c r="G176" s="64"/>
      <c r="H176" s="19" t="str">
        <f t="shared" si="5"/>
        <v/>
      </c>
    </row>
    <row r="177" spans="1:11" ht="35.1" customHeight="1">
      <c r="A177" s="12">
        <v>2</v>
      </c>
      <c r="B177" s="16">
        <f t="shared" si="6"/>
        <v>36</v>
      </c>
      <c r="C177" s="17" t="s">
        <v>129</v>
      </c>
      <c r="D177" s="18"/>
      <c r="E177" s="16" t="s">
        <v>7</v>
      </c>
      <c r="F177" s="20">
        <v>40</v>
      </c>
      <c r="G177" s="64"/>
      <c r="H177" s="19" t="str">
        <f t="shared" si="5"/>
        <v/>
      </c>
    </row>
    <row r="178" spans="1:11" ht="35.1" customHeight="1">
      <c r="A178" s="12">
        <v>2</v>
      </c>
      <c r="B178" s="16">
        <f t="shared" si="6"/>
        <v>37</v>
      </c>
      <c r="C178" s="17" t="s">
        <v>130</v>
      </c>
      <c r="D178" s="18"/>
      <c r="E178" s="16" t="s">
        <v>7</v>
      </c>
      <c r="F178" s="20">
        <v>20</v>
      </c>
      <c r="G178" s="64"/>
      <c r="H178" s="19" t="str">
        <f t="shared" si="5"/>
        <v/>
      </c>
    </row>
    <row r="179" spans="1:11" ht="35.1" customHeight="1">
      <c r="A179" s="12">
        <v>2</v>
      </c>
      <c r="B179" s="16">
        <f t="shared" si="6"/>
        <v>38</v>
      </c>
      <c r="C179" s="17" t="s">
        <v>131</v>
      </c>
      <c r="D179" s="18"/>
      <c r="E179" s="16" t="s">
        <v>7</v>
      </c>
      <c r="F179" s="20">
        <v>20</v>
      </c>
      <c r="G179" s="64"/>
      <c r="H179" s="19" t="str">
        <f t="shared" si="5"/>
        <v/>
      </c>
    </row>
    <row r="180" spans="1:11" ht="35.1" customHeight="1">
      <c r="A180" s="12">
        <v>2</v>
      </c>
      <c r="B180" s="16">
        <f t="shared" si="6"/>
        <v>39</v>
      </c>
      <c r="C180" s="17" t="s">
        <v>132</v>
      </c>
      <c r="D180" s="18"/>
      <c r="E180" s="16" t="s">
        <v>7</v>
      </c>
      <c r="F180" s="20">
        <v>40</v>
      </c>
      <c r="G180" s="64"/>
      <c r="H180" s="19" t="str">
        <f t="shared" si="5"/>
        <v/>
      </c>
    </row>
    <row r="181" spans="1:11" ht="35.1" customHeight="1">
      <c r="A181" s="12">
        <v>2</v>
      </c>
      <c r="B181" s="16">
        <f t="shared" si="6"/>
        <v>40</v>
      </c>
      <c r="C181" s="17" t="s">
        <v>133</v>
      </c>
      <c r="D181" s="18"/>
      <c r="E181" s="16" t="s">
        <v>7</v>
      </c>
      <c r="F181" s="20">
        <v>40</v>
      </c>
      <c r="G181" s="64"/>
      <c r="H181" s="19" t="str">
        <f t="shared" si="5"/>
        <v/>
      </c>
    </row>
    <row r="182" spans="1:11" ht="35.1" customHeight="1">
      <c r="A182" s="12">
        <v>2</v>
      </c>
      <c r="B182" s="49">
        <f t="shared" si="6"/>
        <v>41</v>
      </c>
      <c r="C182" s="50" t="s">
        <v>134</v>
      </c>
      <c r="D182" s="18"/>
      <c r="E182" s="49" t="s">
        <v>7</v>
      </c>
      <c r="F182" s="51">
        <v>60</v>
      </c>
      <c r="G182" s="64"/>
      <c r="H182" s="19" t="str">
        <f t="shared" si="5"/>
        <v/>
      </c>
    </row>
    <row r="183" spans="1:11" ht="35.1" customHeight="1">
      <c r="A183" s="12">
        <v>2</v>
      </c>
      <c r="B183" s="49">
        <v>42</v>
      </c>
      <c r="C183" s="50" t="s">
        <v>135</v>
      </c>
      <c r="D183" s="18"/>
      <c r="E183" s="49" t="s">
        <v>7</v>
      </c>
      <c r="F183" s="51">
        <v>10</v>
      </c>
      <c r="G183" s="64"/>
      <c r="H183" s="19" t="str">
        <f t="shared" si="5"/>
        <v/>
      </c>
    </row>
    <row r="184" spans="1:11" ht="35.1" customHeight="1">
      <c r="A184" s="12">
        <v>2</v>
      </c>
      <c r="B184" s="49">
        <v>43</v>
      </c>
      <c r="C184" s="50" t="s">
        <v>136</v>
      </c>
      <c r="D184" s="18"/>
      <c r="E184" s="49" t="s">
        <v>7</v>
      </c>
      <c r="F184" s="51">
        <v>30</v>
      </c>
      <c r="G184" s="64"/>
      <c r="H184" s="19" t="str">
        <f t="shared" si="5"/>
        <v/>
      </c>
    </row>
    <row r="185" spans="1:11" ht="35.1" customHeight="1">
      <c r="A185" s="12">
        <v>2</v>
      </c>
      <c r="B185" s="49">
        <v>44</v>
      </c>
      <c r="C185" s="50" t="s">
        <v>137</v>
      </c>
      <c r="D185" s="18"/>
      <c r="E185" s="49" t="s">
        <v>7</v>
      </c>
      <c r="F185" s="51">
        <v>15</v>
      </c>
      <c r="G185" s="64"/>
      <c r="H185" s="19" t="str">
        <f t="shared" si="5"/>
        <v/>
      </c>
    </row>
    <row r="186" spans="1:11" ht="35.1" customHeight="1">
      <c r="A186" s="12">
        <v>2</v>
      </c>
      <c r="B186" s="49">
        <v>45</v>
      </c>
      <c r="C186" s="50" t="s">
        <v>266</v>
      </c>
      <c r="D186" s="18"/>
      <c r="E186" s="49" t="s">
        <v>253</v>
      </c>
      <c r="F186" s="51">
        <v>3</v>
      </c>
      <c r="G186" s="64"/>
      <c r="H186" s="19" t="str">
        <f t="shared" si="5"/>
        <v/>
      </c>
    </row>
    <row r="187" spans="1:11" ht="35.1" customHeight="1" thickBot="1">
      <c r="A187" s="12">
        <v>2</v>
      </c>
      <c r="B187" s="25">
        <v>46</v>
      </c>
      <c r="C187" s="26" t="s">
        <v>285</v>
      </c>
      <c r="D187" s="27"/>
      <c r="E187" s="25" t="s">
        <v>253</v>
      </c>
      <c r="F187" s="29">
        <v>4</v>
      </c>
      <c r="G187" s="84"/>
      <c r="H187" s="61" t="str">
        <f t="shared" si="5"/>
        <v/>
      </c>
      <c r="J187" s="78"/>
    </row>
    <row r="188" spans="1:11" ht="30" customHeight="1" thickTop="1">
      <c r="A188" s="12">
        <v>0</v>
      </c>
      <c r="B188" s="92" t="str">
        <f>"RAZEM "&amp;B141&amp;" - "&amp;C141</f>
        <v>RAZEM I - BATERIE, PRYSZNIC (OSPRZĘT I CZĘŚCI ZAMIENNE)</v>
      </c>
      <c r="C188" s="93"/>
      <c r="D188" s="93"/>
      <c r="E188" s="93"/>
      <c r="F188" s="93"/>
      <c r="G188" s="94"/>
      <c r="H188" s="81" t="str">
        <f>IF(SUM(H142:H187)=0,"",SUM(H142:H187))</f>
        <v/>
      </c>
      <c r="K188" s="78"/>
    </row>
    <row r="189" spans="1:11" ht="30" customHeight="1" thickBot="1">
      <c r="A189" s="12">
        <v>9</v>
      </c>
      <c r="B189" s="76" t="s">
        <v>138</v>
      </c>
      <c r="C189" s="110" t="s">
        <v>319</v>
      </c>
      <c r="D189" s="111"/>
      <c r="E189" s="111"/>
      <c r="F189" s="111"/>
      <c r="G189" s="112"/>
      <c r="H189" s="77"/>
    </row>
    <row r="190" spans="1:11" ht="35.1" customHeight="1" thickTop="1">
      <c r="A190" s="12">
        <v>2</v>
      </c>
      <c r="B190" s="70">
        <v>1</v>
      </c>
      <c r="C190" s="85" t="s">
        <v>363</v>
      </c>
      <c r="D190" s="32"/>
      <c r="E190" s="30" t="s">
        <v>7</v>
      </c>
      <c r="F190" s="34">
        <v>25</v>
      </c>
      <c r="G190" s="64"/>
      <c r="H190" s="75" t="str">
        <f t="shared" si="5"/>
        <v/>
      </c>
    </row>
    <row r="191" spans="1:11" ht="35.1" customHeight="1">
      <c r="A191" s="12">
        <v>2</v>
      </c>
      <c r="B191" s="16">
        <f t="shared" ref="B191:B249" si="7">B190+1</f>
        <v>2</v>
      </c>
      <c r="C191" s="17" t="s">
        <v>267</v>
      </c>
      <c r="D191" s="18"/>
      <c r="E191" s="16" t="s">
        <v>253</v>
      </c>
      <c r="F191" s="20">
        <v>4</v>
      </c>
      <c r="G191" s="64"/>
      <c r="H191" s="19" t="str">
        <f t="shared" si="5"/>
        <v/>
      </c>
    </row>
    <row r="192" spans="1:11" ht="35.1" customHeight="1">
      <c r="A192" s="12">
        <v>2</v>
      </c>
      <c r="B192" s="16">
        <f t="shared" si="7"/>
        <v>3</v>
      </c>
      <c r="C192" s="17" t="s">
        <v>243</v>
      </c>
      <c r="D192" s="18"/>
      <c r="E192" s="16" t="s">
        <v>7</v>
      </c>
      <c r="F192" s="20">
        <v>150</v>
      </c>
      <c r="G192" s="64"/>
      <c r="H192" s="19" t="str">
        <f t="shared" si="5"/>
        <v/>
      </c>
    </row>
    <row r="193" spans="1:8" ht="35.1" customHeight="1">
      <c r="A193" s="12">
        <v>2</v>
      </c>
      <c r="B193" s="16">
        <f t="shared" si="7"/>
        <v>4</v>
      </c>
      <c r="C193" s="17" t="s">
        <v>139</v>
      </c>
      <c r="D193" s="18"/>
      <c r="E193" s="16" t="s">
        <v>7</v>
      </c>
      <c r="F193" s="20">
        <v>90</v>
      </c>
      <c r="G193" s="64"/>
      <c r="H193" s="19" t="str">
        <f t="shared" si="5"/>
        <v/>
      </c>
    </row>
    <row r="194" spans="1:8" ht="35.1" customHeight="1">
      <c r="A194" s="12">
        <v>2</v>
      </c>
      <c r="B194" s="16">
        <f t="shared" si="7"/>
        <v>5</v>
      </c>
      <c r="C194" s="85" t="s">
        <v>362</v>
      </c>
      <c r="D194" s="18"/>
      <c r="E194" s="16" t="s">
        <v>7</v>
      </c>
      <c r="F194" s="20">
        <v>60</v>
      </c>
      <c r="G194" s="64"/>
      <c r="H194" s="19" t="str">
        <f t="shared" si="5"/>
        <v/>
      </c>
    </row>
    <row r="195" spans="1:8" ht="35.1" customHeight="1">
      <c r="A195" s="12">
        <v>2</v>
      </c>
      <c r="B195" s="16">
        <f t="shared" si="7"/>
        <v>6</v>
      </c>
      <c r="C195" s="17" t="s">
        <v>140</v>
      </c>
      <c r="D195" s="18"/>
      <c r="E195" s="16" t="s">
        <v>7</v>
      </c>
      <c r="F195" s="20">
        <v>10</v>
      </c>
      <c r="G195" s="64"/>
      <c r="H195" s="19" t="str">
        <f t="shared" si="5"/>
        <v/>
      </c>
    </row>
    <row r="196" spans="1:8" ht="35.1" customHeight="1">
      <c r="A196" s="12">
        <v>2</v>
      </c>
      <c r="B196" s="16">
        <f t="shared" si="7"/>
        <v>7</v>
      </c>
      <c r="C196" s="17" t="s">
        <v>244</v>
      </c>
      <c r="D196" s="18"/>
      <c r="E196" s="16" t="s">
        <v>7</v>
      </c>
      <c r="F196" s="20">
        <v>10</v>
      </c>
      <c r="G196" s="64"/>
      <c r="H196" s="19" t="str">
        <f t="shared" si="5"/>
        <v/>
      </c>
    </row>
    <row r="197" spans="1:8" ht="35.1" customHeight="1">
      <c r="A197" s="12">
        <v>2</v>
      </c>
      <c r="B197" s="16">
        <f t="shared" si="7"/>
        <v>8</v>
      </c>
      <c r="C197" s="85" t="s">
        <v>361</v>
      </c>
      <c r="D197" s="18"/>
      <c r="E197" s="16" t="s">
        <v>7</v>
      </c>
      <c r="F197" s="20">
        <v>10</v>
      </c>
      <c r="G197" s="64"/>
      <c r="H197" s="19" t="str">
        <f t="shared" si="5"/>
        <v/>
      </c>
    </row>
    <row r="198" spans="1:8" ht="35.1" customHeight="1">
      <c r="A198" s="12">
        <v>2</v>
      </c>
      <c r="B198" s="16">
        <f t="shared" si="7"/>
        <v>9</v>
      </c>
      <c r="C198" s="85" t="s">
        <v>360</v>
      </c>
      <c r="D198" s="18"/>
      <c r="E198" s="16" t="s">
        <v>253</v>
      </c>
      <c r="F198" s="20">
        <v>40</v>
      </c>
      <c r="G198" s="64"/>
      <c r="H198" s="19" t="str">
        <f t="shared" si="5"/>
        <v/>
      </c>
    </row>
    <row r="199" spans="1:8" ht="35.1" customHeight="1">
      <c r="A199" s="12">
        <v>2</v>
      </c>
      <c r="B199" s="16">
        <f t="shared" si="7"/>
        <v>10</v>
      </c>
      <c r="C199" s="85" t="s">
        <v>359</v>
      </c>
      <c r="D199" s="18"/>
      <c r="E199" s="16" t="s">
        <v>7</v>
      </c>
      <c r="F199" s="20">
        <v>5</v>
      </c>
      <c r="G199" s="64"/>
      <c r="H199" s="19" t="str">
        <f t="shared" si="5"/>
        <v/>
      </c>
    </row>
    <row r="200" spans="1:8" ht="35.1" customHeight="1">
      <c r="A200" s="12">
        <v>2</v>
      </c>
      <c r="B200" s="16">
        <f t="shared" si="7"/>
        <v>11</v>
      </c>
      <c r="C200" s="17" t="s">
        <v>141</v>
      </c>
      <c r="D200" s="18"/>
      <c r="E200" s="16" t="s">
        <v>7</v>
      </c>
      <c r="F200" s="20">
        <v>5</v>
      </c>
      <c r="G200" s="64"/>
      <c r="H200" s="19" t="str">
        <f t="shared" si="5"/>
        <v/>
      </c>
    </row>
    <row r="201" spans="1:8" ht="35.1" customHeight="1">
      <c r="A201" s="12">
        <v>2</v>
      </c>
      <c r="B201" s="16">
        <f t="shared" si="7"/>
        <v>12</v>
      </c>
      <c r="C201" s="17" t="s">
        <v>142</v>
      </c>
      <c r="D201" s="18"/>
      <c r="E201" s="16" t="s">
        <v>7</v>
      </c>
      <c r="F201" s="20">
        <v>25</v>
      </c>
      <c r="G201" s="64"/>
      <c r="H201" s="19" t="str">
        <f t="shared" si="5"/>
        <v/>
      </c>
    </row>
    <row r="202" spans="1:8" ht="35.1" customHeight="1">
      <c r="A202" s="12">
        <v>2</v>
      </c>
      <c r="B202" s="16">
        <f t="shared" si="7"/>
        <v>13</v>
      </c>
      <c r="C202" s="85" t="s">
        <v>374</v>
      </c>
      <c r="D202" s="18"/>
      <c r="E202" s="16" t="s">
        <v>7</v>
      </c>
      <c r="F202" s="20">
        <v>2</v>
      </c>
      <c r="G202" s="64"/>
      <c r="H202" s="19" t="str">
        <f t="shared" si="5"/>
        <v/>
      </c>
    </row>
    <row r="203" spans="1:8" ht="35.1" customHeight="1">
      <c r="A203" s="12">
        <v>2</v>
      </c>
      <c r="B203" s="16">
        <f t="shared" si="7"/>
        <v>14</v>
      </c>
      <c r="C203" s="85" t="s">
        <v>375</v>
      </c>
      <c r="D203" s="18"/>
      <c r="E203" s="16" t="s">
        <v>7</v>
      </c>
      <c r="F203" s="20">
        <v>5</v>
      </c>
      <c r="G203" s="64"/>
      <c r="H203" s="19" t="str">
        <f t="shared" si="5"/>
        <v/>
      </c>
    </row>
    <row r="204" spans="1:8" ht="35.1" customHeight="1">
      <c r="A204" s="12">
        <v>2</v>
      </c>
      <c r="B204" s="16">
        <f t="shared" si="7"/>
        <v>15</v>
      </c>
      <c r="C204" s="17" t="s">
        <v>143</v>
      </c>
      <c r="D204" s="18"/>
      <c r="E204" s="16" t="s">
        <v>7</v>
      </c>
      <c r="F204" s="20">
        <v>5</v>
      </c>
      <c r="G204" s="64"/>
      <c r="H204" s="19" t="str">
        <f t="shared" si="5"/>
        <v/>
      </c>
    </row>
    <row r="205" spans="1:8" ht="35.1" customHeight="1">
      <c r="A205" s="12">
        <v>2</v>
      </c>
      <c r="B205" s="16">
        <f t="shared" si="7"/>
        <v>16</v>
      </c>
      <c r="C205" s="85" t="s">
        <v>376</v>
      </c>
      <c r="D205" s="18"/>
      <c r="E205" s="16" t="s">
        <v>7</v>
      </c>
      <c r="F205" s="20">
        <v>15</v>
      </c>
      <c r="G205" s="64"/>
      <c r="H205" s="19" t="str">
        <f t="shared" si="5"/>
        <v/>
      </c>
    </row>
    <row r="206" spans="1:8" ht="35.1" customHeight="1">
      <c r="A206" s="12">
        <v>2</v>
      </c>
      <c r="B206" s="16">
        <f t="shared" si="7"/>
        <v>17</v>
      </c>
      <c r="C206" s="85" t="s">
        <v>377</v>
      </c>
      <c r="D206" s="18"/>
      <c r="E206" s="16" t="s">
        <v>7</v>
      </c>
      <c r="F206" s="20">
        <v>5</v>
      </c>
      <c r="G206" s="64"/>
      <c r="H206" s="19" t="str">
        <f t="shared" ref="H206:H269" si="8">IF(G206="","",F206*G206)</f>
        <v/>
      </c>
    </row>
    <row r="207" spans="1:8" ht="35.1" customHeight="1">
      <c r="A207" s="12">
        <v>2</v>
      </c>
      <c r="B207" s="16">
        <f t="shared" si="7"/>
        <v>18</v>
      </c>
      <c r="C207" s="85" t="s">
        <v>378</v>
      </c>
      <c r="D207" s="18"/>
      <c r="E207" s="16" t="s">
        <v>7</v>
      </c>
      <c r="F207" s="20">
        <v>5</v>
      </c>
      <c r="G207" s="64"/>
      <c r="H207" s="19" t="str">
        <f t="shared" si="8"/>
        <v/>
      </c>
    </row>
    <row r="208" spans="1:8" ht="35.1" customHeight="1">
      <c r="A208" s="12">
        <v>2</v>
      </c>
      <c r="B208" s="16">
        <f t="shared" si="7"/>
        <v>19</v>
      </c>
      <c r="C208" s="17" t="s">
        <v>144</v>
      </c>
      <c r="D208" s="18"/>
      <c r="E208" s="16" t="s">
        <v>7</v>
      </c>
      <c r="F208" s="20">
        <v>50</v>
      </c>
      <c r="G208" s="64"/>
      <c r="H208" s="19" t="str">
        <f t="shared" si="8"/>
        <v/>
      </c>
    </row>
    <row r="209" spans="1:8" ht="35.1" customHeight="1">
      <c r="A209" s="12">
        <v>2</v>
      </c>
      <c r="B209" s="16">
        <f t="shared" si="7"/>
        <v>20</v>
      </c>
      <c r="C209" s="17" t="s">
        <v>145</v>
      </c>
      <c r="D209" s="18"/>
      <c r="E209" s="16" t="s">
        <v>7</v>
      </c>
      <c r="F209" s="20">
        <v>10</v>
      </c>
      <c r="G209" s="64"/>
      <c r="H209" s="19" t="str">
        <f t="shared" si="8"/>
        <v/>
      </c>
    </row>
    <row r="210" spans="1:8" ht="35.1" customHeight="1">
      <c r="A210" s="12">
        <v>2</v>
      </c>
      <c r="B210" s="16">
        <f t="shared" si="7"/>
        <v>21</v>
      </c>
      <c r="C210" s="17" t="s">
        <v>146</v>
      </c>
      <c r="D210" s="18"/>
      <c r="E210" s="16" t="s">
        <v>7</v>
      </c>
      <c r="F210" s="20">
        <v>10</v>
      </c>
      <c r="G210" s="64"/>
      <c r="H210" s="19" t="str">
        <f t="shared" si="8"/>
        <v/>
      </c>
    </row>
    <row r="211" spans="1:8" ht="35.1" customHeight="1">
      <c r="A211" s="12">
        <v>2</v>
      </c>
      <c r="B211" s="53">
        <f t="shared" si="7"/>
        <v>22</v>
      </c>
      <c r="C211" s="17" t="s">
        <v>147</v>
      </c>
      <c r="D211" s="18"/>
      <c r="E211" s="16" t="s">
        <v>7</v>
      </c>
      <c r="F211" s="20">
        <v>15</v>
      </c>
      <c r="G211" s="64"/>
      <c r="H211" s="19" t="str">
        <f t="shared" si="8"/>
        <v/>
      </c>
    </row>
    <row r="212" spans="1:8" ht="35.1" customHeight="1">
      <c r="A212" s="12">
        <v>2</v>
      </c>
      <c r="B212" s="53">
        <f t="shared" si="7"/>
        <v>23</v>
      </c>
      <c r="C212" s="17" t="s">
        <v>148</v>
      </c>
      <c r="D212" s="18"/>
      <c r="E212" s="16" t="s">
        <v>7</v>
      </c>
      <c r="F212" s="20">
        <v>50</v>
      </c>
      <c r="G212" s="64"/>
      <c r="H212" s="19" t="str">
        <f t="shared" si="8"/>
        <v/>
      </c>
    </row>
    <row r="213" spans="1:8" ht="35.1" customHeight="1">
      <c r="A213" s="12">
        <v>2</v>
      </c>
      <c r="B213" s="53">
        <f t="shared" si="7"/>
        <v>24</v>
      </c>
      <c r="C213" s="17" t="s">
        <v>148</v>
      </c>
      <c r="D213" s="18"/>
      <c r="E213" s="16" t="s">
        <v>7</v>
      </c>
      <c r="F213" s="20">
        <v>40</v>
      </c>
      <c r="G213" s="64"/>
      <c r="H213" s="19" t="str">
        <f t="shared" si="8"/>
        <v/>
      </c>
    </row>
    <row r="214" spans="1:8" ht="35.1" customHeight="1">
      <c r="A214" s="12">
        <v>2</v>
      </c>
      <c r="B214" s="53">
        <f t="shared" si="7"/>
        <v>25</v>
      </c>
      <c r="C214" s="17" t="s">
        <v>149</v>
      </c>
      <c r="D214" s="18"/>
      <c r="E214" s="16" t="s">
        <v>7</v>
      </c>
      <c r="F214" s="20">
        <v>50</v>
      </c>
      <c r="G214" s="64"/>
      <c r="H214" s="19" t="str">
        <f t="shared" si="8"/>
        <v/>
      </c>
    </row>
    <row r="215" spans="1:8" ht="35.1" customHeight="1">
      <c r="A215" s="12">
        <v>2</v>
      </c>
      <c r="B215" s="53">
        <f t="shared" si="7"/>
        <v>26</v>
      </c>
      <c r="C215" s="17" t="s">
        <v>149</v>
      </c>
      <c r="D215" s="18"/>
      <c r="E215" s="16" t="s">
        <v>7</v>
      </c>
      <c r="F215" s="20">
        <v>40</v>
      </c>
      <c r="G215" s="64"/>
      <c r="H215" s="19" t="str">
        <f t="shared" si="8"/>
        <v/>
      </c>
    </row>
    <row r="216" spans="1:8" ht="35.1" customHeight="1">
      <c r="A216" s="12">
        <v>2</v>
      </c>
      <c r="B216" s="53">
        <f t="shared" si="7"/>
        <v>27</v>
      </c>
      <c r="C216" s="17" t="s">
        <v>254</v>
      </c>
      <c r="D216" s="18"/>
      <c r="E216" s="16" t="s">
        <v>7</v>
      </c>
      <c r="F216" s="20">
        <v>30</v>
      </c>
      <c r="G216" s="64"/>
      <c r="H216" s="19" t="str">
        <f t="shared" si="8"/>
        <v/>
      </c>
    </row>
    <row r="217" spans="1:8" ht="35.1" customHeight="1">
      <c r="A217" s="12">
        <v>2</v>
      </c>
      <c r="B217" s="53">
        <f t="shared" si="7"/>
        <v>28</v>
      </c>
      <c r="C217" s="17" t="s">
        <v>150</v>
      </c>
      <c r="D217" s="18"/>
      <c r="E217" s="16" t="s">
        <v>7</v>
      </c>
      <c r="F217" s="20">
        <v>25</v>
      </c>
      <c r="G217" s="64"/>
      <c r="H217" s="19" t="str">
        <f t="shared" si="8"/>
        <v/>
      </c>
    </row>
    <row r="218" spans="1:8" ht="35.1" customHeight="1">
      <c r="A218" s="12">
        <v>2</v>
      </c>
      <c r="B218" s="53">
        <f t="shared" si="7"/>
        <v>29</v>
      </c>
      <c r="C218" s="85" t="s">
        <v>364</v>
      </c>
      <c r="D218" s="18"/>
      <c r="E218" s="16" t="s">
        <v>253</v>
      </c>
      <c r="F218" s="20">
        <v>12</v>
      </c>
      <c r="G218" s="64"/>
      <c r="H218" s="19" t="str">
        <f t="shared" si="8"/>
        <v/>
      </c>
    </row>
    <row r="219" spans="1:8" ht="35.1" customHeight="1">
      <c r="A219" s="12">
        <v>2</v>
      </c>
      <c r="B219" s="53">
        <f t="shared" si="7"/>
        <v>30</v>
      </c>
      <c r="C219" s="17" t="s">
        <v>280</v>
      </c>
      <c r="D219" s="18"/>
      <c r="E219" s="16" t="s">
        <v>253</v>
      </c>
      <c r="F219" s="20">
        <v>40</v>
      </c>
      <c r="G219" s="64"/>
      <c r="H219" s="19" t="str">
        <f t="shared" si="8"/>
        <v/>
      </c>
    </row>
    <row r="220" spans="1:8" ht="35.1" customHeight="1">
      <c r="A220" s="12">
        <v>2</v>
      </c>
      <c r="B220" s="53">
        <f t="shared" si="7"/>
        <v>31</v>
      </c>
      <c r="C220" s="17" t="s">
        <v>151</v>
      </c>
      <c r="D220" s="18"/>
      <c r="E220" s="16" t="s">
        <v>7</v>
      </c>
      <c r="F220" s="20">
        <v>40</v>
      </c>
      <c r="G220" s="64"/>
      <c r="H220" s="19" t="str">
        <f t="shared" si="8"/>
        <v/>
      </c>
    </row>
    <row r="221" spans="1:8" ht="35.1" customHeight="1">
      <c r="A221" s="12">
        <v>2</v>
      </c>
      <c r="B221" s="53">
        <f t="shared" si="7"/>
        <v>32</v>
      </c>
      <c r="C221" s="17" t="s">
        <v>153</v>
      </c>
      <c r="D221" s="18"/>
      <c r="E221" s="16" t="s">
        <v>7</v>
      </c>
      <c r="F221" s="20">
        <v>40</v>
      </c>
      <c r="G221" s="64"/>
      <c r="H221" s="19" t="str">
        <f t="shared" si="8"/>
        <v/>
      </c>
    </row>
    <row r="222" spans="1:8" ht="35.1" customHeight="1">
      <c r="A222" s="12">
        <v>2</v>
      </c>
      <c r="B222" s="53">
        <f t="shared" si="7"/>
        <v>33</v>
      </c>
      <c r="C222" s="17" t="s">
        <v>154</v>
      </c>
      <c r="D222" s="18"/>
      <c r="E222" s="16" t="s">
        <v>152</v>
      </c>
      <c r="F222" s="20">
        <v>15</v>
      </c>
      <c r="G222" s="64"/>
      <c r="H222" s="19" t="str">
        <f t="shared" si="8"/>
        <v/>
      </c>
    </row>
    <row r="223" spans="1:8" ht="35.1" customHeight="1">
      <c r="A223" s="12">
        <v>2</v>
      </c>
      <c r="B223" s="53">
        <f t="shared" si="7"/>
        <v>34</v>
      </c>
      <c r="C223" s="17" t="s">
        <v>263</v>
      </c>
      <c r="D223" s="18"/>
      <c r="E223" s="16" t="s">
        <v>253</v>
      </c>
      <c r="F223" s="20">
        <v>20</v>
      </c>
      <c r="G223" s="64"/>
      <c r="H223" s="19" t="str">
        <f t="shared" si="8"/>
        <v/>
      </c>
    </row>
    <row r="224" spans="1:8" ht="35.1" customHeight="1">
      <c r="A224" s="12">
        <v>2</v>
      </c>
      <c r="B224" s="53">
        <f t="shared" si="7"/>
        <v>35</v>
      </c>
      <c r="C224" s="17" t="s">
        <v>155</v>
      </c>
      <c r="D224" s="18"/>
      <c r="E224" s="16" t="s">
        <v>7</v>
      </c>
      <c r="F224" s="20">
        <v>30</v>
      </c>
      <c r="G224" s="64"/>
      <c r="H224" s="19" t="str">
        <f t="shared" si="8"/>
        <v/>
      </c>
    </row>
    <row r="225" spans="1:8" ht="35.1" customHeight="1">
      <c r="A225" s="12">
        <v>2</v>
      </c>
      <c r="B225" s="53">
        <f t="shared" si="7"/>
        <v>36</v>
      </c>
      <c r="C225" s="17" t="s">
        <v>156</v>
      </c>
      <c r="D225" s="18"/>
      <c r="E225" s="16" t="s">
        <v>7</v>
      </c>
      <c r="F225" s="20">
        <v>20</v>
      </c>
      <c r="G225" s="64"/>
      <c r="H225" s="19" t="str">
        <f t="shared" si="8"/>
        <v/>
      </c>
    </row>
    <row r="226" spans="1:8" ht="35.1" customHeight="1">
      <c r="A226" s="12">
        <v>2</v>
      </c>
      <c r="B226" s="53">
        <f t="shared" si="7"/>
        <v>37</v>
      </c>
      <c r="C226" s="17" t="s">
        <v>157</v>
      </c>
      <c r="D226" s="18"/>
      <c r="E226" s="16" t="s">
        <v>7</v>
      </c>
      <c r="F226" s="20">
        <v>5</v>
      </c>
      <c r="G226" s="64"/>
      <c r="H226" s="19" t="str">
        <f t="shared" si="8"/>
        <v/>
      </c>
    </row>
    <row r="227" spans="1:8" ht="35.1" customHeight="1">
      <c r="A227" s="12">
        <v>2</v>
      </c>
      <c r="B227" s="53">
        <f t="shared" si="7"/>
        <v>38</v>
      </c>
      <c r="C227" s="17" t="s">
        <v>158</v>
      </c>
      <c r="D227" s="18"/>
      <c r="E227" s="16" t="s">
        <v>7</v>
      </c>
      <c r="F227" s="20">
        <v>20</v>
      </c>
      <c r="G227" s="64"/>
      <c r="H227" s="19" t="str">
        <f t="shared" si="8"/>
        <v/>
      </c>
    </row>
    <row r="228" spans="1:8" ht="35.1" customHeight="1">
      <c r="A228" s="12">
        <v>2</v>
      </c>
      <c r="B228" s="53">
        <f t="shared" si="7"/>
        <v>39</v>
      </c>
      <c r="C228" s="17" t="s">
        <v>159</v>
      </c>
      <c r="D228" s="18"/>
      <c r="E228" s="16" t="s">
        <v>7</v>
      </c>
      <c r="F228" s="20">
        <v>5</v>
      </c>
      <c r="G228" s="64"/>
      <c r="H228" s="19" t="str">
        <f t="shared" si="8"/>
        <v/>
      </c>
    </row>
    <row r="229" spans="1:8" ht="35.1" customHeight="1">
      <c r="A229" s="12">
        <v>2</v>
      </c>
      <c r="B229" s="53">
        <f t="shared" si="7"/>
        <v>40</v>
      </c>
      <c r="C229" s="17" t="s">
        <v>160</v>
      </c>
      <c r="D229" s="18"/>
      <c r="E229" s="16" t="s">
        <v>7</v>
      </c>
      <c r="F229" s="20">
        <v>40</v>
      </c>
      <c r="G229" s="64"/>
      <c r="H229" s="19" t="str">
        <f t="shared" si="8"/>
        <v/>
      </c>
    </row>
    <row r="230" spans="1:8" ht="35.1" customHeight="1">
      <c r="A230" s="12">
        <v>2</v>
      </c>
      <c r="B230" s="53">
        <f t="shared" si="7"/>
        <v>41</v>
      </c>
      <c r="C230" s="17" t="s">
        <v>161</v>
      </c>
      <c r="D230" s="18"/>
      <c r="E230" s="16" t="s">
        <v>7</v>
      </c>
      <c r="F230" s="20">
        <v>20</v>
      </c>
      <c r="G230" s="64"/>
      <c r="H230" s="19" t="str">
        <f t="shared" si="8"/>
        <v/>
      </c>
    </row>
    <row r="231" spans="1:8" ht="35.1" customHeight="1">
      <c r="A231" s="12">
        <v>2</v>
      </c>
      <c r="B231" s="53">
        <f t="shared" si="7"/>
        <v>42</v>
      </c>
      <c r="C231" s="17" t="s">
        <v>162</v>
      </c>
      <c r="D231" s="18"/>
      <c r="E231" s="16" t="s">
        <v>7</v>
      </c>
      <c r="F231" s="20">
        <v>30</v>
      </c>
      <c r="G231" s="64"/>
      <c r="H231" s="19" t="str">
        <f t="shared" si="8"/>
        <v/>
      </c>
    </row>
    <row r="232" spans="1:8" ht="35.1" customHeight="1">
      <c r="A232" s="12">
        <v>2</v>
      </c>
      <c r="B232" s="53">
        <f t="shared" si="7"/>
        <v>43</v>
      </c>
      <c r="C232" s="17" t="s">
        <v>281</v>
      </c>
      <c r="D232" s="18"/>
      <c r="E232" s="16" t="s">
        <v>7</v>
      </c>
      <c r="F232" s="20">
        <v>16</v>
      </c>
      <c r="G232" s="64"/>
      <c r="H232" s="19" t="str">
        <f t="shared" si="8"/>
        <v/>
      </c>
    </row>
    <row r="233" spans="1:8" ht="35.1" customHeight="1">
      <c r="A233" s="12">
        <v>2</v>
      </c>
      <c r="B233" s="53">
        <f t="shared" si="7"/>
        <v>44</v>
      </c>
      <c r="C233" s="17" t="s">
        <v>252</v>
      </c>
      <c r="D233" s="18"/>
      <c r="E233" s="16" t="s">
        <v>7</v>
      </c>
      <c r="F233" s="20">
        <v>50</v>
      </c>
      <c r="G233" s="64"/>
      <c r="H233" s="19" t="str">
        <f t="shared" si="8"/>
        <v/>
      </c>
    </row>
    <row r="234" spans="1:8" ht="35.1" customHeight="1">
      <c r="A234" s="12">
        <v>2</v>
      </c>
      <c r="B234" s="53">
        <f t="shared" si="7"/>
        <v>45</v>
      </c>
      <c r="C234" s="17" t="s">
        <v>163</v>
      </c>
      <c r="D234" s="18"/>
      <c r="E234" s="16" t="s">
        <v>7</v>
      </c>
      <c r="F234" s="20">
        <v>25</v>
      </c>
      <c r="G234" s="64"/>
      <c r="H234" s="19" t="str">
        <f t="shared" si="8"/>
        <v/>
      </c>
    </row>
    <row r="235" spans="1:8" ht="35.1" customHeight="1">
      <c r="A235" s="12">
        <v>2</v>
      </c>
      <c r="B235" s="53">
        <f t="shared" si="7"/>
        <v>46</v>
      </c>
      <c r="C235" s="17" t="s">
        <v>164</v>
      </c>
      <c r="D235" s="18"/>
      <c r="E235" s="16" t="s">
        <v>7</v>
      </c>
      <c r="F235" s="20">
        <v>25</v>
      </c>
      <c r="G235" s="64"/>
      <c r="H235" s="19" t="str">
        <f t="shared" si="8"/>
        <v/>
      </c>
    </row>
    <row r="236" spans="1:8" ht="35.1" customHeight="1">
      <c r="A236" s="12">
        <v>2</v>
      </c>
      <c r="B236" s="53">
        <f t="shared" si="7"/>
        <v>47</v>
      </c>
      <c r="C236" s="85" t="s">
        <v>379</v>
      </c>
      <c r="D236" s="18"/>
      <c r="E236" s="16" t="s">
        <v>7</v>
      </c>
      <c r="F236" s="20">
        <v>15</v>
      </c>
      <c r="G236" s="64"/>
      <c r="H236" s="19" t="str">
        <f t="shared" si="8"/>
        <v/>
      </c>
    </row>
    <row r="237" spans="1:8" ht="35.1" customHeight="1">
      <c r="A237" s="12">
        <v>2</v>
      </c>
      <c r="B237" s="53">
        <f t="shared" si="7"/>
        <v>48</v>
      </c>
      <c r="C237" s="85" t="s">
        <v>380</v>
      </c>
      <c r="D237" s="18"/>
      <c r="E237" s="16" t="s">
        <v>7</v>
      </c>
      <c r="F237" s="20">
        <v>25</v>
      </c>
      <c r="G237" s="64"/>
      <c r="H237" s="19" t="str">
        <f t="shared" si="8"/>
        <v/>
      </c>
    </row>
    <row r="238" spans="1:8" ht="35.1" customHeight="1">
      <c r="A238" s="12">
        <v>2</v>
      </c>
      <c r="B238" s="53">
        <f t="shared" si="7"/>
        <v>49</v>
      </c>
      <c r="C238" s="17" t="s">
        <v>165</v>
      </c>
      <c r="D238" s="18"/>
      <c r="E238" s="16" t="s">
        <v>7</v>
      </c>
      <c r="F238" s="20">
        <v>30</v>
      </c>
      <c r="G238" s="64"/>
      <c r="H238" s="19" t="str">
        <f t="shared" si="8"/>
        <v/>
      </c>
    </row>
    <row r="239" spans="1:8" ht="35.1" customHeight="1">
      <c r="A239" s="12">
        <v>2</v>
      </c>
      <c r="B239" s="53">
        <f t="shared" si="7"/>
        <v>50</v>
      </c>
      <c r="C239" s="17" t="s">
        <v>166</v>
      </c>
      <c r="D239" s="18"/>
      <c r="E239" s="16" t="s">
        <v>7</v>
      </c>
      <c r="F239" s="20">
        <v>30</v>
      </c>
      <c r="G239" s="64"/>
      <c r="H239" s="19" t="str">
        <f t="shared" si="8"/>
        <v/>
      </c>
    </row>
    <row r="240" spans="1:8" ht="35.1" customHeight="1">
      <c r="A240" s="12">
        <v>2</v>
      </c>
      <c r="B240" s="53">
        <f t="shared" si="7"/>
        <v>51</v>
      </c>
      <c r="C240" s="17" t="s">
        <v>167</v>
      </c>
      <c r="D240" s="18"/>
      <c r="E240" s="16" t="s">
        <v>7</v>
      </c>
      <c r="F240" s="20">
        <v>40</v>
      </c>
      <c r="G240" s="64"/>
      <c r="H240" s="19" t="str">
        <f t="shared" si="8"/>
        <v/>
      </c>
    </row>
    <row r="241" spans="1:11" ht="35.1" customHeight="1">
      <c r="A241" s="12">
        <v>2</v>
      </c>
      <c r="B241" s="53">
        <f t="shared" si="7"/>
        <v>52</v>
      </c>
      <c r="C241" s="17" t="s">
        <v>168</v>
      </c>
      <c r="D241" s="18"/>
      <c r="E241" s="16" t="s">
        <v>7</v>
      </c>
      <c r="F241" s="20">
        <v>30</v>
      </c>
      <c r="G241" s="64"/>
      <c r="H241" s="19" t="str">
        <f t="shared" si="8"/>
        <v/>
      </c>
    </row>
    <row r="242" spans="1:11" ht="35.1" customHeight="1">
      <c r="A242" s="12">
        <v>2</v>
      </c>
      <c r="B242" s="53">
        <f t="shared" si="7"/>
        <v>53</v>
      </c>
      <c r="C242" s="85" t="s">
        <v>381</v>
      </c>
      <c r="D242" s="18"/>
      <c r="E242" s="16" t="s">
        <v>7</v>
      </c>
      <c r="F242" s="20">
        <v>5</v>
      </c>
      <c r="G242" s="64"/>
      <c r="H242" s="19" t="str">
        <f t="shared" si="8"/>
        <v/>
      </c>
    </row>
    <row r="243" spans="1:11" ht="35.1" customHeight="1">
      <c r="A243" s="12">
        <v>2</v>
      </c>
      <c r="B243" s="53">
        <f t="shared" si="7"/>
        <v>54</v>
      </c>
      <c r="C243" s="17" t="s">
        <v>169</v>
      </c>
      <c r="D243" s="18"/>
      <c r="E243" s="16" t="s">
        <v>7</v>
      </c>
      <c r="F243" s="20">
        <v>10</v>
      </c>
      <c r="G243" s="64"/>
      <c r="H243" s="19" t="str">
        <f t="shared" si="8"/>
        <v/>
      </c>
    </row>
    <row r="244" spans="1:11" ht="35.1" customHeight="1">
      <c r="A244" s="12">
        <v>2</v>
      </c>
      <c r="B244" s="53">
        <f t="shared" si="7"/>
        <v>55</v>
      </c>
      <c r="C244" s="50" t="s">
        <v>170</v>
      </c>
      <c r="D244" s="18"/>
      <c r="E244" s="49" t="s">
        <v>7</v>
      </c>
      <c r="F244" s="51">
        <v>5</v>
      </c>
      <c r="G244" s="64"/>
      <c r="H244" s="19" t="str">
        <f t="shared" si="8"/>
        <v/>
      </c>
    </row>
    <row r="245" spans="1:11" ht="35.1" customHeight="1">
      <c r="A245" s="12">
        <v>2</v>
      </c>
      <c r="B245" s="53">
        <f t="shared" si="7"/>
        <v>56</v>
      </c>
      <c r="C245" s="50" t="s">
        <v>171</v>
      </c>
      <c r="D245" s="18"/>
      <c r="E245" s="49" t="s">
        <v>7</v>
      </c>
      <c r="F245" s="51">
        <v>5</v>
      </c>
      <c r="G245" s="64"/>
      <c r="H245" s="19" t="str">
        <f t="shared" si="8"/>
        <v/>
      </c>
    </row>
    <row r="246" spans="1:11" ht="35.1" customHeight="1">
      <c r="A246" s="12">
        <v>2</v>
      </c>
      <c r="B246" s="53">
        <f t="shared" si="7"/>
        <v>57</v>
      </c>
      <c r="C246" s="50" t="s">
        <v>172</v>
      </c>
      <c r="D246" s="18"/>
      <c r="E246" s="49" t="s">
        <v>7</v>
      </c>
      <c r="F246" s="51">
        <v>30</v>
      </c>
      <c r="G246" s="64"/>
      <c r="H246" s="19" t="str">
        <f t="shared" si="8"/>
        <v/>
      </c>
    </row>
    <row r="247" spans="1:11" ht="35.1" customHeight="1">
      <c r="A247" s="12">
        <v>2</v>
      </c>
      <c r="B247" s="53">
        <f t="shared" si="7"/>
        <v>58</v>
      </c>
      <c r="C247" s="50" t="s">
        <v>173</v>
      </c>
      <c r="D247" s="18"/>
      <c r="E247" s="49" t="s">
        <v>7</v>
      </c>
      <c r="F247" s="51">
        <v>5</v>
      </c>
      <c r="G247" s="64"/>
      <c r="H247" s="19" t="str">
        <f t="shared" si="8"/>
        <v/>
      </c>
    </row>
    <row r="248" spans="1:11" ht="35.1" customHeight="1">
      <c r="A248" s="12">
        <v>2</v>
      </c>
      <c r="B248" s="53">
        <f t="shared" si="7"/>
        <v>59</v>
      </c>
      <c r="C248" s="50" t="s">
        <v>174</v>
      </c>
      <c r="D248" s="18"/>
      <c r="E248" s="49" t="s">
        <v>7</v>
      </c>
      <c r="F248" s="51">
        <v>5</v>
      </c>
      <c r="G248" s="64"/>
      <c r="H248" s="19" t="str">
        <f t="shared" si="8"/>
        <v/>
      </c>
    </row>
    <row r="249" spans="1:11" ht="35.1" customHeight="1">
      <c r="A249" s="12">
        <v>2</v>
      </c>
      <c r="B249" s="53">
        <f t="shared" si="7"/>
        <v>60</v>
      </c>
      <c r="C249" s="50" t="s">
        <v>245</v>
      </c>
      <c r="D249" s="18"/>
      <c r="E249" s="49" t="s">
        <v>7</v>
      </c>
      <c r="F249" s="51">
        <v>20</v>
      </c>
      <c r="G249" s="64"/>
      <c r="H249" s="19" t="str">
        <f t="shared" si="8"/>
        <v/>
      </c>
      <c r="J249" s="78"/>
    </row>
    <row r="250" spans="1:11" ht="30" customHeight="1">
      <c r="A250" s="12">
        <v>0</v>
      </c>
      <c r="B250" s="95" t="str">
        <f>"RAZEM "&amp;B189&amp;" - "&amp;C189</f>
        <v>RAZEM II - MUSZLE WC (OSPRZĘT I CZĘŚCI ZAMIENNE)</v>
      </c>
      <c r="C250" s="96"/>
      <c r="D250" s="96"/>
      <c r="E250" s="96"/>
      <c r="F250" s="96"/>
      <c r="G250" s="97"/>
      <c r="H250" s="81" t="str">
        <f>IF(SUM(H190:H249)=0,"",SUM(H190:H249))</f>
        <v/>
      </c>
      <c r="K250" s="78"/>
    </row>
    <row r="251" spans="1:11" ht="30" customHeight="1" thickBot="1">
      <c r="A251" s="12">
        <v>9</v>
      </c>
      <c r="B251" s="76" t="s">
        <v>175</v>
      </c>
      <c r="C251" s="113" t="s">
        <v>310</v>
      </c>
      <c r="D251" s="114"/>
      <c r="E251" s="114"/>
      <c r="F251" s="114"/>
      <c r="G251" s="115"/>
      <c r="H251" s="77" t="str">
        <f t="shared" si="8"/>
        <v/>
      </c>
    </row>
    <row r="252" spans="1:11" ht="35.1" customHeight="1" thickTop="1">
      <c r="A252" s="12">
        <v>2</v>
      </c>
      <c r="B252" s="70">
        <v>1</v>
      </c>
      <c r="C252" s="32" t="s">
        <v>336</v>
      </c>
      <c r="D252" s="32"/>
      <c r="E252" s="30" t="s">
        <v>253</v>
      </c>
      <c r="F252" s="34">
        <v>20</v>
      </c>
      <c r="G252" s="64"/>
      <c r="H252" s="75" t="str">
        <f t="shared" si="8"/>
        <v/>
      </c>
    </row>
    <row r="253" spans="1:11" ht="35.1" customHeight="1">
      <c r="A253" s="12">
        <v>2</v>
      </c>
      <c r="B253" s="16">
        <f t="shared" ref="B253:B270" si="9">B252+1</f>
        <v>2</v>
      </c>
      <c r="C253" s="18" t="s">
        <v>259</v>
      </c>
      <c r="D253" s="18"/>
      <c r="E253" s="49" t="s">
        <v>7</v>
      </c>
      <c r="F253" s="51">
        <v>15</v>
      </c>
      <c r="G253" s="64"/>
      <c r="H253" s="19" t="str">
        <f t="shared" si="8"/>
        <v/>
      </c>
    </row>
    <row r="254" spans="1:11" ht="35.1" customHeight="1">
      <c r="A254" s="12">
        <v>2</v>
      </c>
      <c r="B254" s="16">
        <f t="shared" si="9"/>
        <v>3</v>
      </c>
      <c r="C254" s="18" t="s">
        <v>337</v>
      </c>
      <c r="D254" s="18"/>
      <c r="E254" s="16" t="s">
        <v>253</v>
      </c>
      <c r="F254" s="20">
        <v>5</v>
      </c>
      <c r="G254" s="64"/>
      <c r="H254" s="19" t="str">
        <f t="shared" si="8"/>
        <v/>
      </c>
    </row>
    <row r="255" spans="1:11" ht="35.1" customHeight="1">
      <c r="A255" s="12">
        <v>2</v>
      </c>
      <c r="B255" s="16">
        <f t="shared" si="9"/>
        <v>4</v>
      </c>
      <c r="C255" s="18" t="s">
        <v>176</v>
      </c>
      <c r="D255" s="18"/>
      <c r="E255" s="16" t="s">
        <v>7</v>
      </c>
      <c r="F255" s="20">
        <v>20</v>
      </c>
      <c r="G255" s="64"/>
      <c r="H255" s="19" t="str">
        <f t="shared" si="8"/>
        <v/>
      </c>
    </row>
    <row r="256" spans="1:11" ht="35.1" customHeight="1">
      <c r="A256" s="12">
        <v>2</v>
      </c>
      <c r="B256" s="16">
        <f t="shared" si="9"/>
        <v>5</v>
      </c>
      <c r="C256" s="18" t="s">
        <v>338</v>
      </c>
      <c r="D256" s="18"/>
      <c r="E256" s="49" t="s">
        <v>253</v>
      </c>
      <c r="F256" s="51">
        <v>20</v>
      </c>
      <c r="G256" s="64"/>
      <c r="H256" s="19" t="str">
        <f t="shared" si="8"/>
        <v/>
      </c>
    </row>
    <row r="257" spans="1:8" ht="35.1" customHeight="1">
      <c r="A257" s="12">
        <v>2</v>
      </c>
      <c r="B257" s="16">
        <f t="shared" si="9"/>
        <v>6</v>
      </c>
      <c r="C257" s="18" t="s">
        <v>290</v>
      </c>
      <c r="D257" s="18"/>
      <c r="E257" s="16" t="s">
        <v>152</v>
      </c>
      <c r="F257" s="20">
        <v>40</v>
      </c>
      <c r="G257" s="64"/>
      <c r="H257" s="19" t="str">
        <f t="shared" si="8"/>
        <v/>
      </c>
    </row>
    <row r="258" spans="1:8" ht="35.1" customHeight="1">
      <c r="A258" s="12">
        <v>2</v>
      </c>
      <c r="B258" s="16">
        <f t="shared" si="9"/>
        <v>7</v>
      </c>
      <c r="C258" s="18" t="s">
        <v>177</v>
      </c>
      <c r="D258" s="18"/>
      <c r="E258" s="16" t="s">
        <v>7</v>
      </c>
      <c r="F258" s="20">
        <v>10</v>
      </c>
      <c r="G258" s="64"/>
      <c r="H258" s="19" t="str">
        <f t="shared" si="8"/>
        <v/>
      </c>
    </row>
    <row r="259" spans="1:8" ht="35.1" customHeight="1">
      <c r="A259" s="12">
        <v>2</v>
      </c>
      <c r="B259" s="16">
        <f t="shared" si="9"/>
        <v>8</v>
      </c>
      <c r="C259" s="18" t="s">
        <v>339</v>
      </c>
      <c r="D259" s="18"/>
      <c r="E259" s="16" t="s">
        <v>7</v>
      </c>
      <c r="F259" s="20">
        <v>10</v>
      </c>
      <c r="G259" s="64"/>
      <c r="H259" s="19" t="str">
        <f t="shared" si="8"/>
        <v/>
      </c>
    </row>
    <row r="260" spans="1:8" ht="35.1" customHeight="1">
      <c r="A260" s="12">
        <v>2</v>
      </c>
      <c r="B260" s="16">
        <f t="shared" si="9"/>
        <v>9</v>
      </c>
      <c r="C260" s="18" t="s">
        <v>340</v>
      </c>
      <c r="D260" s="18"/>
      <c r="E260" s="16" t="s">
        <v>253</v>
      </c>
      <c r="F260" s="20">
        <v>10</v>
      </c>
      <c r="G260" s="64"/>
      <c r="H260" s="19" t="str">
        <f t="shared" si="8"/>
        <v/>
      </c>
    </row>
    <row r="261" spans="1:8" ht="35.1" customHeight="1">
      <c r="A261" s="12">
        <v>2</v>
      </c>
      <c r="B261" s="16">
        <f t="shared" si="9"/>
        <v>10</v>
      </c>
      <c r="C261" s="18" t="s">
        <v>341</v>
      </c>
      <c r="D261" s="18"/>
      <c r="E261" s="16" t="s">
        <v>7</v>
      </c>
      <c r="F261" s="20">
        <v>10</v>
      </c>
      <c r="G261" s="64"/>
      <c r="H261" s="19" t="str">
        <f t="shared" si="8"/>
        <v/>
      </c>
    </row>
    <row r="262" spans="1:8" ht="35.1" customHeight="1">
      <c r="A262" s="12">
        <v>2</v>
      </c>
      <c r="B262" s="16">
        <f t="shared" si="9"/>
        <v>11</v>
      </c>
      <c r="C262" s="18" t="s">
        <v>178</v>
      </c>
      <c r="D262" s="18"/>
      <c r="E262" s="16" t="s">
        <v>7</v>
      </c>
      <c r="F262" s="20">
        <v>130</v>
      </c>
      <c r="G262" s="64"/>
      <c r="H262" s="19" t="str">
        <f t="shared" si="8"/>
        <v/>
      </c>
    </row>
    <row r="263" spans="1:8" ht="35.1" customHeight="1">
      <c r="A263" s="12">
        <v>2</v>
      </c>
      <c r="B263" s="16">
        <f t="shared" si="9"/>
        <v>12</v>
      </c>
      <c r="C263" s="18" t="s">
        <v>179</v>
      </c>
      <c r="D263" s="18"/>
      <c r="E263" s="16" t="s">
        <v>7</v>
      </c>
      <c r="F263" s="20">
        <v>15</v>
      </c>
      <c r="G263" s="64"/>
      <c r="H263" s="19" t="str">
        <f t="shared" si="8"/>
        <v/>
      </c>
    </row>
    <row r="264" spans="1:8" ht="35.1" customHeight="1">
      <c r="A264" s="12">
        <v>2</v>
      </c>
      <c r="B264" s="16">
        <f t="shared" si="9"/>
        <v>13</v>
      </c>
      <c r="C264" s="18" t="s">
        <v>342</v>
      </c>
      <c r="D264" s="18"/>
      <c r="E264" s="16" t="s">
        <v>7</v>
      </c>
      <c r="F264" s="20">
        <v>15</v>
      </c>
      <c r="G264" s="64"/>
      <c r="H264" s="19" t="str">
        <f t="shared" si="8"/>
        <v/>
      </c>
    </row>
    <row r="265" spans="1:8" ht="35.1" customHeight="1">
      <c r="A265" s="12">
        <v>2</v>
      </c>
      <c r="B265" s="16">
        <f t="shared" si="9"/>
        <v>14</v>
      </c>
      <c r="C265" s="18" t="s">
        <v>343</v>
      </c>
      <c r="D265" s="18"/>
      <c r="E265" s="16" t="s">
        <v>7</v>
      </c>
      <c r="F265" s="20">
        <v>15</v>
      </c>
      <c r="G265" s="64"/>
      <c r="H265" s="19" t="str">
        <f t="shared" si="8"/>
        <v/>
      </c>
    </row>
    <row r="266" spans="1:8" ht="35.1" customHeight="1">
      <c r="A266" s="12">
        <v>2</v>
      </c>
      <c r="B266" s="16">
        <f t="shared" si="9"/>
        <v>15</v>
      </c>
      <c r="C266" s="18" t="s">
        <v>344</v>
      </c>
      <c r="D266" s="18"/>
      <c r="E266" s="16" t="s">
        <v>253</v>
      </c>
      <c r="F266" s="20">
        <v>40</v>
      </c>
      <c r="G266" s="64"/>
      <c r="H266" s="19" t="str">
        <f t="shared" si="8"/>
        <v/>
      </c>
    </row>
    <row r="267" spans="1:8" ht="35.1" customHeight="1">
      <c r="A267" s="12">
        <v>2</v>
      </c>
      <c r="B267" s="16">
        <f t="shared" si="9"/>
        <v>16</v>
      </c>
      <c r="C267" s="18" t="s">
        <v>180</v>
      </c>
      <c r="D267" s="18"/>
      <c r="E267" s="16" t="s">
        <v>7</v>
      </c>
      <c r="F267" s="20">
        <v>20</v>
      </c>
      <c r="G267" s="64"/>
      <c r="H267" s="19" t="str">
        <f t="shared" si="8"/>
        <v/>
      </c>
    </row>
    <row r="268" spans="1:8" ht="35.1" customHeight="1">
      <c r="A268" s="12">
        <v>2</v>
      </c>
      <c r="B268" s="16">
        <f t="shared" si="9"/>
        <v>17</v>
      </c>
      <c r="C268" s="18" t="s">
        <v>181</v>
      </c>
      <c r="D268" s="18"/>
      <c r="E268" s="16" t="s">
        <v>7</v>
      </c>
      <c r="F268" s="20">
        <v>20</v>
      </c>
      <c r="G268" s="64"/>
      <c r="H268" s="19" t="str">
        <f t="shared" si="8"/>
        <v/>
      </c>
    </row>
    <row r="269" spans="1:8" ht="35.1" customHeight="1">
      <c r="A269" s="12">
        <v>2</v>
      </c>
      <c r="B269" s="16">
        <f t="shared" si="9"/>
        <v>18</v>
      </c>
      <c r="C269" s="18" t="s">
        <v>182</v>
      </c>
      <c r="D269" s="18"/>
      <c r="E269" s="16" t="s">
        <v>7</v>
      </c>
      <c r="F269" s="20">
        <v>10</v>
      </c>
      <c r="G269" s="64"/>
      <c r="H269" s="19" t="str">
        <f t="shared" si="8"/>
        <v/>
      </c>
    </row>
    <row r="270" spans="1:8" ht="35.1" customHeight="1">
      <c r="A270" s="12">
        <v>2</v>
      </c>
      <c r="B270" s="49">
        <f t="shared" si="9"/>
        <v>19</v>
      </c>
      <c r="C270" s="18" t="s">
        <v>183</v>
      </c>
      <c r="D270" s="18"/>
      <c r="E270" s="49" t="s">
        <v>7</v>
      </c>
      <c r="F270" s="51">
        <v>15</v>
      </c>
      <c r="G270" s="64"/>
      <c r="H270" s="19" t="str">
        <f t="shared" ref="H270:H333" si="10">IF(G270="","",F270*G270)</f>
        <v/>
      </c>
    </row>
    <row r="271" spans="1:8" ht="35.1" customHeight="1">
      <c r="A271" s="12">
        <v>2</v>
      </c>
      <c r="B271" s="49">
        <v>20</v>
      </c>
      <c r="C271" s="18" t="s">
        <v>184</v>
      </c>
      <c r="D271" s="18"/>
      <c r="E271" s="49" t="s">
        <v>7</v>
      </c>
      <c r="F271" s="51">
        <v>5</v>
      </c>
      <c r="G271" s="64"/>
      <c r="H271" s="19" t="str">
        <f t="shared" si="10"/>
        <v/>
      </c>
    </row>
    <row r="272" spans="1:8" ht="35.1" customHeight="1">
      <c r="A272" s="12">
        <v>2</v>
      </c>
      <c r="B272" s="49">
        <v>21</v>
      </c>
      <c r="C272" s="50" t="s">
        <v>185</v>
      </c>
      <c r="D272" s="18"/>
      <c r="E272" s="49" t="s">
        <v>7</v>
      </c>
      <c r="F272" s="51">
        <v>20</v>
      </c>
      <c r="G272" s="64"/>
      <c r="H272" s="19" t="str">
        <f t="shared" si="10"/>
        <v/>
      </c>
    </row>
    <row r="273" spans="1:11" ht="35.1" customHeight="1">
      <c r="A273" s="12">
        <v>2</v>
      </c>
      <c r="B273" s="49">
        <v>22</v>
      </c>
      <c r="C273" s="50" t="s">
        <v>264</v>
      </c>
      <c r="D273" s="18"/>
      <c r="E273" s="49" t="s">
        <v>253</v>
      </c>
      <c r="F273" s="51">
        <v>50</v>
      </c>
      <c r="G273" s="64"/>
      <c r="H273" s="19" t="str">
        <f t="shared" si="10"/>
        <v/>
      </c>
    </row>
    <row r="274" spans="1:11" ht="35.1" customHeight="1">
      <c r="A274" s="12">
        <v>2</v>
      </c>
      <c r="B274" s="49">
        <v>23</v>
      </c>
      <c r="C274" s="50" t="s">
        <v>186</v>
      </c>
      <c r="D274" s="18"/>
      <c r="E274" s="49" t="s">
        <v>7</v>
      </c>
      <c r="F274" s="51">
        <v>5</v>
      </c>
      <c r="G274" s="64"/>
      <c r="H274" s="19" t="str">
        <f t="shared" si="10"/>
        <v/>
      </c>
    </row>
    <row r="275" spans="1:11" ht="35.1" customHeight="1">
      <c r="A275" s="12">
        <v>2</v>
      </c>
      <c r="B275" s="49">
        <v>24</v>
      </c>
      <c r="C275" s="50" t="s">
        <v>236</v>
      </c>
      <c r="D275" s="18"/>
      <c r="E275" s="49" t="s">
        <v>7</v>
      </c>
      <c r="F275" s="51">
        <v>2</v>
      </c>
      <c r="G275" s="64"/>
      <c r="H275" s="19" t="str">
        <f t="shared" si="10"/>
        <v/>
      </c>
    </row>
    <row r="276" spans="1:11" ht="35.1" customHeight="1" thickBot="1">
      <c r="A276" s="12">
        <v>2</v>
      </c>
      <c r="B276" s="57">
        <v>25</v>
      </c>
      <c r="C276" s="58" t="s">
        <v>246</v>
      </c>
      <c r="D276" s="59"/>
      <c r="E276" s="57" t="s">
        <v>7</v>
      </c>
      <c r="F276" s="60">
        <v>2</v>
      </c>
      <c r="G276" s="67"/>
      <c r="H276" s="61" t="str">
        <f t="shared" si="10"/>
        <v/>
      </c>
      <c r="J276" s="78"/>
    </row>
    <row r="277" spans="1:11" ht="30" customHeight="1" thickTop="1">
      <c r="A277" s="12">
        <v>0</v>
      </c>
      <c r="B277" s="98" t="str">
        <f>"RAZEM "&amp;B251&amp;" - "&amp;C251</f>
        <v>RAZEM III - UMYWALKI, ZLEWOZMYWAKI (OSPRZĘT, CZĘŚCI ZAMIENNE)</v>
      </c>
      <c r="C277" s="99"/>
      <c r="D277" s="99"/>
      <c r="E277" s="99"/>
      <c r="F277" s="99"/>
      <c r="G277" s="100"/>
      <c r="H277" s="81" t="str">
        <f>IF(SUM(H252:H276)=0,"",SUM(H252:H276))</f>
        <v/>
      </c>
      <c r="K277" s="78"/>
    </row>
    <row r="278" spans="1:11" ht="30" customHeight="1" thickBot="1">
      <c r="A278" s="12">
        <v>9</v>
      </c>
      <c r="B278" s="42" t="s">
        <v>187</v>
      </c>
      <c r="C278" s="113" t="s">
        <v>311</v>
      </c>
      <c r="D278" s="114"/>
      <c r="E278" s="114"/>
      <c r="F278" s="114"/>
      <c r="G278" s="115"/>
      <c r="H278" s="43" t="str">
        <f t="shared" si="10"/>
        <v/>
      </c>
    </row>
    <row r="279" spans="1:11" ht="35.1" customHeight="1" thickTop="1">
      <c r="A279" s="12">
        <v>2</v>
      </c>
      <c r="B279" s="30">
        <v>1</v>
      </c>
      <c r="C279" s="86" t="s">
        <v>365</v>
      </c>
      <c r="D279" s="32"/>
      <c r="E279" s="30" t="s">
        <v>7</v>
      </c>
      <c r="F279" s="34">
        <v>10</v>
      </c>
      <c r="G279" s="64"/>
      <c r="H279" s="33" t="str">
        <f t="shared" si="10"/>
        <v/>
      </c>
    </row>
    <row r="280" spans="1:11" ht="35.1" customHeight="1">
      <c r="A280" s="12">
        <v>2</v>
      </c>
      <c r="B280" s="16">
        <f t="shared" ref="B280:B297" si="11">B279+1</f>
        <v>2</v>
      </c>
      <c r="C280" s="85" t="s">
        <v>366</v>
      </c>
      <c r="D280" s="18"/>
      <c r="E280" s="16" t="s">
        <v>253</v>
      </c>
      <c r="F280" s="20">
        <v>2</v>
      </c>
      <c r="G280" s="64"/>
      <c r="H280" s="19" t="str">
        <f t="shared" si="10"/>
        <v/>
      </c>
    </row>
    <row r="281" spans="1:11" ht="35.1" customHeight="1">
      <c r="A281" s="12">
        <v>2</v>
      </c>
      <c r="B281" s="16">
        <f t="shared" si="11"/>
        <v>3</v>
      </c>
      <c r="C281" s="85" t="s">
        <v>188</v>
      </c>
      <c r="D281" s="18"/>
      <c r="E281" s="16" t="s">
        <v>7</v>
      </c>
      <c r="F281" s="20">
        <v>10</v>
      </c>
      <c r="G281" s="64"/>
      <c r="H281" s="19" t="str">
        <f t="shared" si="10"/>
        <v/>
      </c>
    </row>
    <row r="282" spans="1:11" ht="35.1" customHeight="1">
      <c r="A282" s="12">
        <v>2</v>
      </c>
      <c r="B282" s="16">
        <f t="shared" si="11"/>
        <v>4</v>
      </c>
      <c r="C282" s="85" t="s">
        <v>368</v>
      </c>
      <c r="D282" s="18"/>
      <c r="E282" s="16" t="s">
        <v>7</v>
      </c>
      <c r="F282" s="20">
        <v>2</v>
      </c>
      <c r="G282" s="64"/>
      <c r="H282" s="19" t="str">
        <f t="shared" si="10"/>
        <v/>
      </c>
    </row>
    <row r="283" spans="1:11" ht="35.1" customHeight="1">
      <c r="A283" s="12">
        <v>2</v>
      </c>
      <c r="B283" s="16">
        <f t="shared" si="11"/>
        <v>5</v>
      </c>
      <c r="C283" s="85" t="s">
        <v>382</v>
      </c>
      <c r="D283" s="18"/>
      <c r="E283" s="16" t="s">
        <v>7</v>
      </c>
      <c r="F283" s="20">
        <v>10</v>
      </c>
      <c r="G283" s="64"/>
      <c r="H283" s="19" t="str">
        <f t="shared" si="10"/>
        <v/>
      </c>
    </row>
    <row r="284" spans="1:11" ht="35.1" customHeight="1">
      <c r="A284" s="12">
        <v>2</v>
      </c>
      <c r="B284" s="16">
        <f t="shared" si="11"/>
        <v>6</v>
      </c>
      <c r="C284" s="85" t="s">
        <v>367</v>
      </c>
      <c r="D284" s="18"/>
      <c r="E284" s="16" t="s">
        <v>7</v>
      </c>
      <c r="F284" s="20">
        <v>2</v>
      </c>
      <c r="G284" s="64"/>
      <c r="H284" s="19" t="str">
        <f t="shared" si="10"/>
        <v/>
      </c>
    </row>
    <row r="285" spans="1:11" ht="35.1" customHeight="1">
      <c r="A285" s="12">
        <v>2</v>
      </c>
      <c r="B285" s="16">
        <f t="shared" si="11"/>
        <v>7</v>
      </c>
      <c r="C285" s="85" t="s">
        <v>189</v>
      </c>
      <c r="D285" s="18"/>
      <c r="E285" s="16" t="s">
        <v>7</v>
      </c>
      <c r="F285" s="20">
        <v>10</v>
      </c>
      <c r="G285" s="64"/>
      <c r="H285" s="19" t="str">
        <f t="shared" si="10"/>
        <v/>
      </c>
    </row>
    <row r="286" spans="1:11" ht="35.1" customHeight="1">
      <c r="A286" s="12">
        <v>2</v>
      </c>
      <c r="B286" s="16">
        <f t="shared" si="11"/>
        <v>8</v>
      </c>
      <c r="C286" s="85" t="s">
        <v>369</v>
      </c>
      <c r="D286" s="18"/>
      <c r="E286" s="16" t="s">
        <v>7</v>
      </c>
      <c r="F286" s="20">
        <v>2</v>
      </c>
      <c r="G286" s="64"/>
      <c r="H286" s="19" t="str">
        <f t="shared" si="10"/>
        <v/>
      </c>
    </row>
    <row r="287" spans="1:11" ht="35.1" customHeight="1">
      <c r="A287" s="12">
        <v>2</v>
      </c>
      <c r="B287" s="16">
        <f t="shared" si="11"/>
        <v>9</v>
      </c>
      <c r="C287" s="85" t="s">
        <v>383</v>
      </c>
      <c r="D287" s="18"/>
      <c r="E287" s="16" t="s">
        <v>7</v>
      </c>
      <c r="F287" s="20">
        <v>50</v>
      </c>
      <c r="G287" s="64"/>
      <c r="H287" s="19" t="str">
        <f t="shared" si="10"/>
        <v/>
      </c>
    </row>
    <row r="288" spans="1:11" ht="35.1" customHeight="1">
      <c r="A288" s="12">
        <v>2</v>
      </c>
      <c r="B288" s="16">
        <f t="shared" si="11"/>
        <v>10</v>
      </c>
      <c r="C288" s="85" t="s">
        <v>384</v>
      </c>
      <c r="D288" s="18"/>
      <c r="E288" s="16" t="s">
        <v>7</v>
      </c>
      <c r="F288" s="20">
        <v>10</v>
      </c>
      <c r="G288" s="64"/>
      <c r="H288" s="19" t="str">
        <f t="shared" si="10"/>
        <v/>
      </c>
    </row>
    <row r="289" spans="1:11" ht="35.1" customHeight="1">
      <c r="A289" s="12">
        <v>2</v>
      </c>
      <c r="B289" s="16">
        <f t="shared" si="11"/>
        <v>11</v>
      </c>
      <c r="C289" s="85" t="s">
        <v>191</v>
      </c>
      <c r="D289" s="18"/>
      <c r="E289" s="16" t="s">
        <v>7</v>
      </c>
      <c r="F289" s="20">
        <v>100</v>
      </c>
      <c r="G289" s="64"/>
      <c r="H289" s="19" t="str">
        <f t="shared" si="10"/>
        <v/>
      </c>
    </row>
    <row r="290" spans="1:11" ht="35.1" customHeight="1">
      <c r="A290" s="12">
        <v>2</v>
      </c>
      <c r="B290" s="16">
        <f t="shared" si="11"/>
        <v>12</v>
      </c>
      <c r="C290" s="85" t="s">
        <v>190</v>
      </c>
      <c r="D290" s="18"/>
      <c r="E290" s="16" t="s">
        <v>7</v>
      </c>
      <c r="F290" s="20">
        <v>150</v>
      </c>
      <c r="G290" s="64"/>
      <c r="H290" s="19" t="str">
        <f t="shared" si="10"/>
        <v/>
      </c>
    </row>
    <row r="291" spans="1:11" ht="35.1" customHeight="1">
      <c r="A291" s="12">
        <v>2</v>
      </c>
      <c r="B291" s="16">
        <f t="shared" si="11"/>
        <v>13</v>
      </c>
      <c r="C291" s="85" t="s">
        <v>350</v>
      </c>
      <c r="D291" s="18"/>
      <c r="E291" s="16" t="s">
        <v>7</v>
      </c>
      <c r="F291" s="20">
        <v>10</v>
      </c>
      <c r="G291" s="64"/>
      <c r="H291" s="19" t="str">
        <f t="shared" si="10"/>
        <v/>
      </c>
    </row>
    <row r="292" spans="1:11" ht="35.1" customHeight="1">
      <c r="A292" s="12">
        <v>2</v>
      </c>
      <c r="B292" s="16">
        <f t="shared" si="11"/>
        <v>14</v>
      </c>
      <c r="C292" s="85" t="s">
        <v>370</v>
      </c>
      <c r="D292" s="18"/>
      <c r="E292" s="16" t="s">
        <v>7</v>
      </c>
      <c r="F292" s="20">
        <v>30</v>
      </c>
      <c r="G292" s="64"/>
      <c r="H292" s="19" t="str">
        <f t="shared" si="10"/>
        <v/>
      </c>
    </row>
    <row r="293" spans="1:11" ht="35.1" customHeight="1">
      <c r="A293" s="12">
        <v>2</v>
      </c>
      <c r="B293" s="16">
        <f t="shared" si="11"/>
        <v>15</v>
      </c>
      <c r="C293" s="85" t="s">
        <v>192</v>
      </c>
      <c r="D293" s="18"/>
      <c r="E293" s="16" t="s">
        <v>7</v>
      </c>
      <c r="F293" s="20">
        <v>25</v>
      </c>
      <c r="G293" s="64"/>
      <c r="H293" s="19" t="str">
        <f t="shared" si="10"/>
        <v/>
      </c>
    </row>
    <row r="294" spans="1:11" ht="35.1" customHeight="1">
      <c r="A294" s="12">
        <v>2</v>
      </c>
      <c r="B294" s="16">
        <f t="shared" si="11"/>
        <v>16</v>
      </c>
      <c r="C294" s="85" t="s">
        <v>193</v>
      </c>
      <c r="D294" s="18"/>
      <c r="E294" s="16" t="s">
        <v>7</v>
      </c>
      <c r="F294" s="20">
        <v>5</v>
      </c>
      <c r="G294" s="64"/>
      <c r="H294" s="19" t="str">
        <f t="shared" si="10"/>
        <v/>
      </c>
    </row>
    <row r="295" spans="1:11" ht="35.1" customHeight="1">
      <c r="A295" s="12">
        <v>2</v>
      </c>
      <c r="B295" s="16">
        <f t="shared" si="11"/>
        <v>17</v>
      </c>
      <c r="C295" s="85" t="s">
        <v>357</v>
      </c>
      <c r="D295" s="18"/>
      <c r="E295" s="16" t="s">
        <v>7</v>
      </c>
      <c r="F295" s="20">
        <v>15</v>
      </c>
      <c r="G295" s="64"/>
      <c r="H295" s="19" t="str">
        <f t="shared" si="10"/>
        <v/>
      </c>
    </row>
    <row r="296" spans="1:11" ht="35.1" customHeight="1">
      <c r="A296" s="12">
        <v>2</v>
      </c>
      <c r="B296" s="16">
        <f t="shared" si="11"/>
        <v>18</v>
      </c>
      <c r="C296" s="85" t="s">
        <v>247</v>
      </c>
      <c r="D296" s="18"/>
      <c r="E296" s="16" t="s">
        <v>7</v>
      </c>
      <c r="F296" s="20">
        <v>10</v>
      </c>
      <c r="G296" s="64"/>
      <c r="H296" s="19" t="str">
        <f t="shared" si="10"/>
        <v/>
      </c>
    </row>
    <row r="297" spans="1:11" ht="35.1" customHeight="1">
      <c r="A297" s="12">
        <v>2</v>
      </c>
      <c r="B297" s="16">
        <f t="shared" si="11"/>
        <v>19</v>
      </c>
      <c r="C297" s="85" t="s">
        <v>385</v>
      </c>
      <c r="D297" s="18"/>
      <c r="E297" s="16" t="s">
        <v>7</v>
      </c>
      <c r="F297" s="20">
        <v>10</v>
      </c>
      <c r="G297" s="64"/>
      <c r="H297" s="19" t="str">
        <f t="shared" si="10"/>
        <v/>
      </c>
    </row>
    <row r="298" spans="1:11" ht="35.1" customHeight="1" thickBot="1">
      <c r="A298" s="12">
        <v>2</v>
      </c>
      <c r="B298" s="44">
        <v>20</v>
      </c>
      <c r="C298" s="85" t="s">
        <v>386</v>
      </c>
      <c r="D298" s="46"/>
      <c r="E298" s="44" t="s">
        <v>253</v>
      </c>
      <c r="F298" s="47">
        <v>30</v>
      </c>
      <c r="G298" s="64"/>
      <c r="H298" s="48" t="str">
        <f t="shared" si="10"/>
        <v/>
      </c>
    </row>
    <row r="299" spans="1:11" ht="30" customHeight="1" thickTop="1">
      <c r="A299" s="12">
        <v>0</v>
      </c>
      <c r="B299" s="92" t="str">
        <f>"RAZEM "&amp;C278</f>
        <v>RAZEM BRODZIKI, KABINY (WYPOSAŻENIE, OSPRZĘT)</v>
      </c>
      <c r="C299" s="93"/>
      <c r="D299" s="93"/>
      <c r="E299" s="93"/>
      <c r="F299" s="93"/>
      <c r="G299" s="94"/>
      <c r="H299" s="82" t="str">
        <f>IF(SUM(H279:H298)=0,"",SUM(H279:H298))</f>
        <v/>
      </c>
      <c r="K299" s="78"/>
    </row>
    <row r="300" spans="1:11" ht="30" customHeight="1" thickBot="1">
      <c r="A300" s="12">
        <v>9</v>
      </c>
      <c r="B300" s="76" t="s">
        <v>194</v>
      </c>
      <c r="C300" s="110" t="s">
        <v>312</v>
      </c>
      <c r="D300" s="111"/>
      <c r="E300" s="111"/>
      <c r="F300" s="111"/>
      <c r="G300" s="112"/>
      <c r="H300" s="77" t="str">
        <f t="shared" si="10"/>
        <v/>
      </c>
    </row>
    <row r="301" spans="1:11" ht="35.1" customHeight="1" thickTop="1">
      <c r="A301" s="12">
        <v>2</v>
      </c>
      <c r="B301" s="70">
        <v>1</v>
      </c>
      <c r="C301" s="71" t="s">
        <v>260</v>
      </c>
      <c r="D301" s="72"/>
      <c r="E301" s="70" t="s">
        <v>7</v>
      </c>
      <c r="F301" s="73">
        <v>10</v>
      </c>
      <c r="G301" s="64"/>
      <c r="H301" s="75" t="str">
        <f t="shared" si="10"/>
        <v/>
      </c>
    </row>
    <row r="302" spans="1:11" ht="35.1" customHeight="1">
      <c r="A302" s="12">
        <v>2</v>
      </c>
      <c r="B302" s="16">
        <f>B301+1</f>
        <v>2</v>
      </c>
      <c r="C302" s="17" t="s">
        <v>261</v>
      </c>
      <c r="D302" s="18"/>
      <c r="E302" s="16" t="s">
        <v>7</v>
      </c>
      <c r="F302" s="20">
        <v>6</v>
      </c>
      <c r="G302" s="64"/>
      <c r="H302" s="19" t="str">
        <f t="shared" si="10"/>
        <v/>
      </c>
    </row>
    <row r="303" spans="1:11" ht="35.1" customHeight="1">
      <c r="A303" s="12">
        <v>2</v>
      </c>
      <c r="B303" s="16">
        <f t="shared" ref="B303:B325" si="12">B302+1</f>
        <v>3</v>
      </c>
      <c r="C303" s="17" t="s">
        <v>195</v>
      </c>
      <c r="D303" s="18"/>
      <c r="E303" s="16" t="s">
        <v>249</v>
      </c>
      <c r="F303" s="20">
        <v>5</v>
      </c>
      <c r="G303" s="64"/>
      <c r="H303" s="19" t="str">
        <f t="shared" si="10"/>
        <v/>
      </c>
    </row>
    <row r="304" spans="1:11" ht="35.1" customHeight="1">
      <c r="A304" s="12">
        <v>2</v>
      </c>
      <c r="B304" s="16">
        <f t="shared" si="12"/>
        <v>4</v>
      </c>
      <c r="C304" s="17" t="s">
        <v>262</v>
      </c>
      <c r="D304" s="18"/>
      <c r="E304" s="16" t="s">
        <v>7</v>
      </c>
      <c r="F304" s="20">
        <v>5</v>
      </c>
      <c r="G304" s="64"/>
      <c r="H304" s="19" t="str">
        <f t="shared" si="10"/>
        <v/>
      </c>
    </row>
    <row r="305" spans="1:8" ht="35.1" customHeight="1">
      <c r="A305" s="12">
        <v>2</v>
      </c>
      <c r="B305" s="16">
        <f t="shared" si="12"/>
        <v>5</v>
      </c>
      <c r="C305" s="17" t="s">
        <v>276</v>
      </c>
      <c r="D305" s="18"/>
      <c r="E305" s="16" t="s">
        <v>7</v>
      </c>
      <c r="F305" s="20">
        <v>10</v>
      </c>
      <c r="G305" s="64"/>
      <c r="H305" s="19" t="str">
        <f t="shared" si="10"/>
        <v/>
      </c>
    </row>
    <row r="306" spans="1:8" ht="35.1" customHeight="1">
      <c r="A306" s="12">
        <v>2</v>
      </c>
      <c r="B306" s="16">
        <f t="shared" si="12"/>
        <v>6</v>
      </c>
      <c r="C306" s="17" t="s">
        <v>277</v>
      </c>
      <c r="D306" s="18"/>
      <c r="E306" s="16" t="s">
        <v>7</v>
      </c>
      <c r="F306" s="20">
        <v>10</v>
      </c>
      <c r="G306" s="64"/>
      <c r="H306" s="19" t="str">
        <f t="shared" si="10"/>
        <v/>
      </c>
    </row>
    <row r="307" spans="1:8" ht="35.1" customHeight="1">
      <c r="A307" s="12">
        <v>2</v>
      </c>
      <c r="B307" s="16">
        <f t="shared" si="12"/>
        <v>7</v>
      </c>
      <c r="C307" s="17" t="s">
        <v>278</v>
      </c>
      <c r="D307" s="18"/>
      <c r="E307" s="16" t="s">
        <v>7</v>
      </c>
      <c r="F307" s="20">
        <v>10</v>
      </c>
      <c r="G307" s="64"/>
      <c r="H307" s="19" t="str">
        <f t="shared" si="10"/>
        <v/>
      </c>
    </row>
    <row r="308" spans="1:8" ht="35.1" customHeight="1">
      <c r="A308" s="12">
        <v>2</v>
      </c>
      <c r="B308" s="16">
        <f t="shared" si="12"/>
        <v>8</v>
      </c>
      <c r="C308" s="17" t="s">
        <v>258</v>
      </c>
      <c r="D308" s="18"/>
      <c r="E308" s="16" t="s">
        <v>7</v>
      </c>
      <c r="F308" s="20">
        <v>15</v>
      </c>
      <c r="G308" s="64"/>
      <c r="H308" s="19" t="str">
        <f t="shared" si="10"/>
        <v/>
      </c>
    </row>
    <row r="309" spans="1:8" ht="35.1" customHeight="1">
      <c r="A309" s="12">
        <v>2</v>
      </c>
      <c r="B309" s="16">
        <f t="shared" si="12"/>
        <v>9</v>
      </c>
      <c r="C309" s="17" t="s">
        <v>275</v>
      </c>
      <c r="D309" s="18"/>
      <c r="E309" s="16" t="s">
        <v>7</v>
      </c>
      <c r="F309" s="20">
        <v>10</v>
      </c>
      <c r="G309" s="64"/>
      <c r="H309" s="19" t="str">
        <f t="shared" si="10"/>
        <v/>
      </c>
    </row>
    <row r="310" spans="1:8" ht="35.1" customHeight="1">
      <c r="A310" s="12">
        <v>2</v>
      </c>
      <c r="B310" s="16">
        <f t="shared" si="12"/>
        <v>10</v>
      </c>
      <c r="C310" s="17" t="s">
        <v>274</v>
      </c>
      <c r="D310" s="18"/>
      <c r="E310" s="16" t="s">
        <v>7</v>
      </c>
      <c r="F310" s="20">
        <v>10</v>
      </c>
      <c r="G310" s="64"/>
      <c r="H310" s="19" t="str">
        <f t="shared" si="10"/>
        <v/>
      </c>
    </row>
    <row r="311" spans="1:8" ht="35.1" customHeight="1">
      <c r="A311" s="12">
        <v>2</v>
      </c>
      <c r="B311" s="16">
        <f t="shared" si="12"/>
        <v>11</v>
      </c>
      <c r="C311" s="17" t="s">
        <v>273</v>
      </c>
      <c r="D311" s="18"/>
      <c r="E311" s="16" t="s">
        <v>7</v>
      </c>
      <c r="F311" s="20">
        <v>10</v>
      </c>
      <c r="G311" s="64"/>
      <c r="H311" s="19" t="str">
        <f t="shared" si="10"/>
        <v/>
      </c>
    </row>
    <row r="312" spans="1:8" ht="35.1" customHeight="1">
      <c r="A312" s="12">
        <v>2</v>
      </c>
      <c r="B312" s="16">
        <f t="shared" si="12"/>
        <v>12</v>
      </c>
      <c r="C312" s="17" t="s">
        <v>272</v>
      </c>
      <c r="D312" s="18"/>
      <c r="E312" s="16" t="s">
        <v>7</v>
      </c>
      <c r="F312" s="20">
        <v>12</v>
      </c>
      <c r="G312" s="64"/>
      <c r="H312" s="19" t="str">
        <f t="shared" si="10"/>
        <v/>
      </c>
    </row>
    <row r="313" spans="1:8" ht="35.1" customHeight="1">
      <c r="A313" s="12">
        <v>2</v>
      </c>
      <c r="B313" s="16">
        <f t="shared" si="12"/>
        <v>13</v>
      </c>
      <c r="C313" s="17" t="s">
        <v>271</v>
      </c>
      <c r="D313" s="18"/>
      <c r="E313" s="16" t="s">
        <v>7</v>
      </c>
      <c r="F313" s="20">
        <v>5</v>
      </c>
      <c r="G313" s="64"/>
      <c r="H313" s="19" t="str">
        <f t="shared" si="10"/>
        <v/>
      </c>
    </row>
    <row r="314" spans="1:8" ht="35.1" customHeight="1">
      <c r="A314" s="12">
        <v>2</v>
      </c>
      <c r="B314" s="16">
        <f t="shared" si="12"/>
        <v>14</v>
      </c>
      <c r="C314" s="17" t="s">
        <v>351</v>
      </c>
      <c r="D314" s="18"/>
      <c r="E314" s="16" t="s">
        <v>7</v>
      </c>
      <c r="F314" s="20">
        <v>5</v>
      </c>
      <c r="G314" s="64"/>
      <c r="H314" s="19" t="str">
        <f t="shared" si="10"/>
        <v/>
      </c>
    </row>
    <row r="315" spans="1:8" ht="35.1" customHeight="1">
      <c r="A315" s="12">
        <v>2</v>
      </c>
      <c r="B315" s="16">
        <f t="shared" si="12"/>
        <v>15</v>
      </c>
      <c r="C315" s="17" t="s">
        <v>352</v>
      </c>
      <c r="D315" s="18"/>
      <c r="E315" s="16" t="s">
        <v>7</v>
      </c>
      <c r="F315" s="20">
        <v>5</v>
      </c>
      <c r="G315" s="64"/>
      <c r="H315" s="19" t="str">
        <f t="shared" si="10"/>
        <v/>
      </c>
    </row>
    <row r="316" spans="1:8" ht="35.1" customHeight="1">
      <c r="A316" s="12">
        <v>2</v>
      </c>
      <c r="B316" s="16">
        <f t="shared" si="12"/>
        <v>16</v>
      </c>
      <c r="C316" s="17" t="s">
        <v>353</v>
      </c>
      <c r="D316" s="18"/>
      <c r="E316" s="16" t="s">
        <v>7</v>
      </c>
      <c r="F316" s="20">
        <v>5</v>
      </c>
      <c r="G316" s="64"/>
      <c r="H316" s="19" t="str">
        <f t="shared" si="10"/>
        <v/>
      </c>
    </row>
    <row r="317" spans="1:8" ht="35.1" customHeight="1">
      <c r="A317" s="12">
        <v>2</v>
      </c>
      <c r="B317" s="16">
        <f t="shared" si="12"/>
        <v>17</v>
      </c>
      <c r="C317" s="17" t="s">
        <v>270</v>
      </c>
      <c r="D317" s="18"/>
      <c r="E317" s="16" t="s">
        <v>7</v>
      </c>
      <c r="F317" s="20">
        <v>25</v>
      </c>
      <c r="G317" s="64"/>
      <c r="H317" s="19" t="str">
        <f t="shared" si="10"/>
        <v/>
      </c>
    </row>
    <row r="318" spans="1:8" ht="35.1" customHeight="1">
      <c r="A318" s="12">
        <v>2</v>
      </c>
      <c r="B318" s="16">
        <f t="shared" si="12"/>
        <v>18</v>
      </c>
      <c r="C318" s="17" t="s">
        <v>269</v>
      </c>
      <c r="D318" s="18"/>
      <c r="E318" s="16" t="s">
        <v>7</v>
      </c>
      <c r="F318" s="20">
        <v>5</v>
      </c>
      <c r="G318" s="64"/>
      <c r="H318" s="19" t="str">
        <f t="shared" si="10"/>
        <v/>
      </c>
    </row>
    <row r="319" spans="1:8" ht="35.1" customHeight="1">
      <c r="A319" s="12">
        <v>2</v>
      </c>
      <c r="B319" s="16">
        <f t="shared" si="12"/>
        <v>19</v>
      </c>
      <c r="C319" s="17" t="s">
        <v>279</v>
      </c>
      <c r="D319" s="18"/>
      <c r="E319" s="16" t="s">
        <v>7</v>
      </c>
      <c r="F319" s="20">
        <v>5</v>
      </c>
      <c r="G319" s="64"/>
      <c r="H319" s="19" t="str">
        <f t="shared" si="10"/>
        <v/>
      </c>
    </row>
    <row r="320" spans="1:8" ht="35.1" customHeight="1">
      <c r="A320" s="12">
        <v>2</v>
      </c>
      <c r="B320" s="16">
        <f t="shared" si="12"/>
        <v>20</v>
      </c>
      <c r="C320" s="17" t="s">
        <v>354</v>
      </c>
      <c r="D320" s="18"/>
      <c r="E320" s="16" t="s">
        <v>7</v>
      </c>
      <c r="F320" s="20">
        <v>5</v>
      </c>
      <c r="G320" s="64"/>
      <c r="H320" s="19" t="str">
        <f t="shared" si="10"/>
        <v/>
      </c>
    </row>
    <row r="321" spans="1:11" ht="35.1" customHeight="1">
      <c r="A321" s="12">
        <v>2</v>
      </c>
      <c r="B321" s="16">
        <f t="shared" si="12"/>
        <v>21</v>
      </c>
      <c r="C321" s="17" t="s">
        <v>196</v>
      </c>
      <c r="D321" s="18"/>
      <c r="E321" s="16" t="s">
        <v>7</v>
      </c>
      <c r="F321" s="20">
        <v>30</v>
      </c>
      <c r="G321" s="64"/>
      <c r="H321" s="19" t="str">
        <f t="shared" si="10"/>
        <v/>
      </c>
    </row>
    <row r="322" spans="1:11" ht="35.1" customHeight="1">
      <c r="A322" s="12">
        <v>2</v>
      </c>
      <c r="B322" s="16">
        <f t="shared" si="12"/>
        <v>22</v>
      </c>
      <c r="C322" s="17" t="s">
        <v>198</v>
      </c>
      <c r="D322" s="18"/>
      <c r="E322" s="16" t="s">
        <v>7</v>
      </c>
      <c r="F322" s="20">
        <v>5</v>
      </c>
      <c r="G322" s="64"/>
      <c r="H322" s="19" t="str">
        <f t="shared" si="10"/>
        <v/>
      </c>
    </row>
    <row r="323" spans="1:11" ht="35.1" customHeight="1">
      <c r="A323" s="12">
        <v>2</v>
      </c>
      <c r="B323" s="16">
        <f t="shared" si="12"/>
        <v>23</v>
      </c>
      <c r="C323" s="17" t="s">
        <v>199</v>
      </c>
      <c r="D323" s="18"/>
      <c r="E323" s="16" t="s">
        <v>7</v>
      </c>
      <c r="F323" s="20">
        <v>5</v>
      </c>
      <c r="G323" s="64"/>
      <c r="H323" s="19" t="str">
        <f t="shared" si="10"/>
        <v/>
      </c>
    </row>
    <row r="324" spans="1:11" ht="35.1" customHeight="1">
      <c r="A324" s="12">
        <v>2</v>
      </c>
      <c r="B324" s="16">
        <f t="shared" si="12"/>
        <v>24</v>
      </c>
      <c r="C324" s="17" t="s">
        <v>201</v>
      </c>
      <c r="D324" s="18"/>
      <c r="E324" s="16" t="s">
        <v>7</v>
      </c>
      <c r="F324" s="20">
        <v>10</v>
      </c>
      <c r="G324" s="64"/>
      <c r="H324" s="19" t="str">
        <f t="shared" si="10"/>
        <v/>
      </c>
    </row>
    <row r="325" spans="1:11" ht="35.1" customHeight="1">
      <c r="A325" s="12">
        <v>2</v>
      </c>
      <c r="B325" s="16">
        <f t="shared" si="12"/>
        <v>25</v>
      </c>
      <c r="C325" s="17" t="s">
        <v>197</v>
      </c>
      <c r="D325" s="18"/>
      <c r="E325" s="16" t="s">
        <v>7</v>
      </c>
      <c r="F325" s="20">
        <v>15</v>
      </c>
      <c r="G325" s="64"/>
      <c r="H325" s="19" t="str">
        <f t="shared" si="10"/>
        <v/>
      </c>
    </row>
    <row r="326" spans="1:11" ht="35.1" customHeight="1">
      <c r="A326" s="12">
        <v>2</v>
      </c>
      <c r="B326" s="49">
        <f>B325+1</f>
        <v>26</v>
      </c>
      <c r="C326" s="50" t="s">
        <v>200</v>
      </c>
      <c r="D326" s="18"/>
      <c r="E326" s="49" t="s">
        <v>7</v>
      </c>
      <c r="F326" s="51">
        <v>5</v>
      </c>
      <c r="G326" s="64"/>
      <c r="H326" s="19" t="str">
        <f t="shared" si="10"/>
        <v/>
      </c>
    </row>
    <row r="327" spans="1:11" ht="35.1" customHeight="1">
      <c r="A327" s="12">
        <v>2</v>
      </c>
      <c r="B327" s="49">
        <v>27</v>
      </c>
      <c r="C327" s="50" t="s">
        <v>256</v>
      </c>
      <c r="D327" s="18"/>
      <c r="E327" s="49" t="s">
        <v>253</v>
      </c>
      <c r="F327" s="51">
        <v>5</v>
      </c>
      <c r="G327" s="64"/>
      <c r="H327" s="19" t="str">
        <f t="shared" si="10"/>
        <v/>
      </c>
    </row>
    <row r="328" spans="1:11" ht="35.1" customHeight="1">
      <c r="A328" s="12">
        <v>2</v>
      </c>
      <c r="B328" s="49">
        <v>28</v>
      </c>
      <c r="C328" s="50" t="s">
        <v>257</v>
      </c>
      <c r="D328" s="18"/>
      <c r="E328" s="49" t="s">
        <v>253</v>
      </c>
      <c r="F328" s="51">
        <v>5</v>
      </c>
      <c r="G328" s="64"/>
      <c r="H328" s="19" t="str">
        <f t="shared" si="10"/>
        <v/>
      </c>
    </row>
    <row r="329" spans="1:11" ht="35.1" customHeight="1">
      <c r="A329" s="12">
        <v>2</v>
      </c>
      <c r="B329" s="49">
        <v>29</v>
      </c>
      <c r="C329" s="50" t="s">
        <v>265</v>
      </c>
      <c r="D329" s="18"/>
      <c r="E329" s="49" t="s">
        <v>253</v>
      </c>
      <c r="F329" s="51">
        <v>6</v>
      </c>
      <c r="G329" s="64"/>
      <c r="H329" s="19" t="str">
        <f t="shared" si="10"/>
        <v/>
      </c>
    </row>
    <row r="330" spans="1:11" ht="35.1" customHeight="1" thickBot="1">
      <c r="A330" s="12">
        <v>2</v>
      </c>
      <c r="B330" s="57">
        <v>30</v>
      </c>
      <c r="C330" s="87" t="s">
        <v>371</v>
      </c>
      <c r="D330" s="59"/>
      <c r="E330" s="57" t="s">
        <v>253</v>
      </c>
      <c r="F330" s="60">
        <v>10</v>
      </c>
      <c r="G330" s="67"/>
      <c r="H330" s="61" t="str">
        <f t="shared" si="10"/>
        <v/>
      </c>
    </row>
    <row r="331" spans="1:11" ht="35.1" customHeight="1" thickTop="1">
      <c r="A331" s="12">
        <v>0</v>
      </c>
      <c r="B331" s="101" t="str">
        <f>"RAZEM "&amp;B300&amp;" - "&amp;C300</f>
        <v>RAZEM V - PCV (RURY, KSZTAŁTKI)</v>
      </c>
      <c r="C331" s="102"/>
      <c r="D331" s="102"/>
      <c r="E331" s="102"/>
      <c r="F331" s="102"/>
      <c r="G331" s="103"/>
      <c r="H331" s="80" t="str">
        <f>IF(SUM(H301:H330)=0,"",SUM(H301:H330))</f>
        <v/>
      </c>
      <c r="K331" s="78"/>
    </row>
    <row r="332" spans="1:11" ht="30" customHeight="1" thickBot="1">
      <c r="A332" s="12">
        <v>9</v>
      </c>
      <c r="B332" s="42" t="s">
        <v>202</v>
      </c>
      <c r="C332" s="113" t="s">
        <v>313</v>
      </c>
      <c r="D332" s="114"/>
      <c r="E332" s="114"/>
      <c r="F332" s="114"/>
      <c r="G332" s="115"/>
      <c r="H332" s="43" t="str">
        <f t="shared" si="10"/>
        <v/>
      </c>
    </row>
    <row r="333" spans="1:11" ht="35.1" customHeight="1" thickTop="1">
      <c r="A333" s="12">
        <v>2</v>
      </c>
      <c r="B333" s="30">
        <v>1</v>
      </c>
      <c r="C333" s="86" t="s">
        <v>372</v>
      </c>
      <c r="D333" s="32"/>
      <c r="E333" s="30" t="s">
        <v>7</v>
      </c>
      <c r="F333" s="34">
        <v>20</v>
      </c>
      <c r="G333" s="64"/>
      <c r="H333" s="33" t="str">
        <f t="shared" si="10"/>
        <v/>
      </c>
    </row>
    <row r="334" spans="1:11" ht="35.1" customHeight="1">
      <c r="A334" s="12">
        <v>2</v>
      </c>
      <c r="B334" s="16">
        <f t="shared" ref="B334:B354" si="13">B333+1</f>
        <v>2</v>
      </c>
      <c r="C334" s="17" t="s">
        <v>204</v>
      </c>
      <c r="D334" s="18"/>
      <c r="E334" s="16" t="s">
        <v>7</v>
      </c>
      <c r="F334" s="20">
        <v>10</v>
      </c>
      <c r="G334" s="64"/>
      <c r="H334" s="19" t="str">
        <f t="shared" ref="H334:H355" si="14">IF(G334="","",F334*G334)</f>
        <v/>
      </c>
    </row>
    <row r="335" spans="1:11" ht="35.1" customHeight="1">
      <c r="A335" s="12">
        <v>2</v>
      </c>
      <c r="B335" s="16">
        <f t="shared" si="13"/>
        <v>3</v>
      </c>
      <c r="C335" s="17" t="s">
        <v>203</v>
      </c>
      <c r="D335" s="18"/>
      <c r="E335" s="16" t="s">
        <v>7</v>
      </c>
      <c r="F335" s="20">
        <v>5</v>
      </c>
      <c r="G335" s="64"/>
      <c r="H335" s="19" t="str">
        <f t="shared" si="14"/>
        <v/>
      </c>
    </row>
    <row r="336" spans="1:11" ht="35.1" customHeight="1">
      <c r="A336" s="12">
        <v>2</v>
      </c>
      <c r="B336" s="16">
        <f t="shared" si="13"/>
        <v>4</v>
      </c>
      <c r="C336" s="17" t="s">
        <v>206</v>
      </c>
      <c r="D336" s="18"/>
      <c r="E336" s="16" t="s">
        <v>7</v>
      </c>
      <c r="F336" s="20">
        <v>10</v>
      </c>
      <c r="G336" s="64"/>
      <c r="H336" s="19" t="str">
        <f t="shared" si="14"/>
        <v/>
      </c>
    </row>
    <row r="337" spans="1:8" ht="35.1" customHeight="1">
      <c r="A337" s="12">
        <v>2</v>
      </c>
      <c r="B337" s="16">
        <f t="shared" si="13"/>
        <v>5</v>
      </c>
      <c r="C337" s="17" t="s">
        <v>205</v>
      </c>
      <c r="D337" s="18"/>
      <c r="E337" s="16" t="s">
        <v>7</v>
      </c>
      <c r="F337" s="20">
        <v>10</v>
      </c>
      <c r="G337" s="64"/>
      <c r="H337" s="19" t="str">
        <f t="shared" si="14"/>
        <v/>
      </c>
    </row>
    <row r="338" spans="1:8" ht="35.1" customHeight="1">
      <c r="A338" s="12">
        <v>2</v>
      </c>
      <c r="B338" s="16">
        <f t="shared" si="13"/>
        <v>6</v>
      </c>
      <c r="C338" s="17" t="s">
        <v>212</v>
      </c>
      <c r="D338" s="18"/>
      <c r="E338" s="16" t="s">
        <v>213</v>
      </c>
      <c r="F338" s="20">
        <v>6</v>
      </c>
      <c r="G338" s="64"/>
      <c r="H338" s="19" t="str">
        <f t="shared" si="14"/>
        <v/>
      </c>
    </row>
    <row r="339" spans="1:8" ht="35.1" customHeight="1">
      <c r="A339" s="12">
        <v>2</v>
      </c>
      <c r="B339" s="16">
        <f t="shared" si="13"/>
        <v>7</v>
      </c>
      <c r="C339" s="17" t="s">
        <v>214</v>
      </c>
      <c r="D339" s="18"/>
      <c r="E339" s="16" t="s">
        <v>213</v>
      </c>
      <c r="F339" s="20">
        <v>2</v>
      </c>
      <c r="G339" s="64"/>
      <c r="H339" s="19" t="str">
        <f t="shared" si="14"/>
        <v/>
      </c>
    </row>
    <row r="340" spans="1:8" ht="35.1" customHeight="1">
      <c r="A340" s="12">
        <v>2</v>
      </c>
      <c r="B340" s="16">
        <f t="shared" si="13"/>
        <v>8</v>
      </c>
      <c r="C340" s="17" t="s">
        <v>255</v>
      </c>
      <c r="D340" s="18"/>
      <c r="E340" s="16" t="s">
        <v>7</v>
      </c>
      <c r="F340" s="20">
        <v>300</v>
      </c>
      <c r="G340" s="64"/>
      <c r="H340" s="19" t="str">
        <f t="shared" si="14"/>
        <v/>
      </c>
    </row>
    <row r="341" spans="1:8" ht="35.1" customHeight="1">
      <c r="A341" s="12">
        <v>2</v>
      </c>
      <c r="B341" s="16">
        <f t="shared" si="13"/>
        <v>9</v>
      </c>
      <c r="C341" s="17" t="s">
        <v>355</v>
      </c>
      <c r="D341" s="18"/>
      <c r="E341" s="16" t="s">
        <v>7</v>
      </c>
      <c r="F341" s="20">
        <v>90</v>
      </c>
      <c r="G341" s="64"/>
      <c r="H341" s="19" t="str">
        <f t="shared" si="14"/>
        <v/>
      </c>
    </row>
    <row r="342" spans="1:8" ht="35.1" customHeight="1">
      <c r="A342" s="12">
        <v>2</v>
      </c>
      <c r="B342" s="16">
        <f t="shared" si="13"/>
        <v>10</v>
      </c>
      <c r="C342" s="17" t="s">
        <v>207</v>
      </c>
      <c r="D342" s="18"/>
      <c r="E342" s="16" t="s">
        <v>7</v>
      </c>
      <c r="F342" s="20">
        <v>5</v>
      </c>
      <c r="G342" s="64"/>
      <c r="H342" s="19" t="str">
        <f t="shared" si="14"/>
        <v/>
      </c>
    </row>
    <row r="343" spans="1:8" ht="35.1" customHeight="1">
      <c r="A343" s="12">
        <v>2</v>
      </c>
      <c r="B343" s="16">
        <f t="shared" si="13"/>
        <v>11</v>
      </c>
      <c r="C343" s="17" t="s">
        <v>208</v>
      </c>
      <c r="D343" s="18"/>
      <c r="E343" s="16" t="s">
        <v>7</v>
      </c>
      <c r="F343" s="20">
        <v>5</v>
      </c>
      <c r="G343" s="64"/>
      <c r="H343" s="19" t="str">
        <f t="shared" si="14"/>
        <v/>
      </c>
    </row>
    <row r="344" spans="1:8" ht="35.1" customHeight="1">
      <c r="A344" s="12">
        <v>2</v>
      </c>
      <c r="B344" s="16">
        <f t="shared" si="13"/>
        <v>12</v>
      </c>
      <c r="C344" s="17" t="s">
        <v>209</v>
      </c>
      <c r="D344" s="18"/>
      <c r="E344" s="16" t="s">
        <v>7</v>
      </c>
      <c r="F344" s="20">
        <v>10</v>
      </c>
      <c r="G344" s="64"/>
      <c r="H344" s="19" t="str">
        <f t="shared" si="14"/>
        <v/>
      </c>
    </row>
    <row r="345" spans="1:8" ht="35.1" customHeight="1">
      <c r="A345" s="12">
        <v>2</v>
      </c>
      <c r="B345" s="16">
        <f t="shared" si="13"/>
        <v>13</v>
      </c>
      <c r="C345" s="17" t="s">
        <v>282</v>
      </c>
      <c r="D345" s="18"/>
      <c r="E345" s="16" t="s">
        <v>7</v>
      </c>
      <c r="F345" s="20">
        <v>5</v>
      </c>
      <c r="G345" s="64"/>
      <c r="H345" s="19" t="str">
        <f t="shared" si="14"/>
        <v/>
      </c>
    </row>
    <row r="346" spans="1:8" ht="35.1" customHeight="1">
      <c r="A346" s="12">
        <v>2</v>
      </c>
      <c r="B346" s="16">
        <f t="shared" si="13"/>
        <v>14</v>
      </c>
      <c r="C346" s="17" t="s">
        <v>210</v>
      </c>
      <c r="D346" s="18"/>
      <c r="E346" s="16" t="s">
        <v>7</v>
      </c>
      <c r="F346" s="20">
        <v>20</v>
      </c>
      <c r="G346" s="64"/>
      <c r="H346" s="19" t="str">
        <f t="shared" si="14"/>
        <v/>
      </c>
    </row>
    <row r="347" spans="1:8" ht="35.1" customHeight="1">
      <c r="A347" s="12">
        <v>2</v>
      </c>
      <c r="B347" s="16">
        <f t="shared" si="13"/>
        <v>15</v>
      </c>
      <c r="C347" s="17" t="s">
        <v>211</v>
      </c>
      <c r="D347" s="18"/>
      <c r="E347" s="16" t="s">
        <v>7</v>
      </c>
      <c r="F347" s="20">
        <v>10</v>
      </c>
      <c r="G347" s="64"/>
      <c r="H347" s="19" t="str">
        <f t="shared" si="14"/>
        <v/>
      </c>
    </row>
    <row r="348" spans="1:8" ht="35.1" customHeight="1">
      <c r="A348" s="12">
        <v>2</v>
      </c>
      <c r="B348" s="16">
        <v>16</v>
      </c>
      <c r="C348" s="17" t="s">
        <v>215</v>
      </c>
      <c r="D348" s="18"/>
      <c r="E348" s="16" t="s">
        <v>7</v>
      </c>
      <c r="F348" s="20">
        <v>5</v>
      </c>
      <c r="G348" s="64"/>
      <c r="H348" s="19" t="str">
        <f t="shared" si="14"/>
        <v/>
      </c>
    </row>
    <row r="349" spans="1:8" ht="35.1" customHeight="1">
      <c r="A349" s="12">
        <v>2</v>
      </c>
      <c r="B349" s="16">
        <f t="shared" si="13"/>
        <v>17</v>
      </c>
      <c r="C349" s="17" t="s">
        <v>216</v>
      </c>
      <c r="D349" s="18"/>
      <c r="E349" s="16" t="s">
        <v>7</v>
      </c>
      <c r="F349" s="20">
        <v>5</v>
      </c>
      <c r="G349" s="64"/>
      <c r="H349" s="19" t="str">
        <f t="shared" si="14"/>
        <v/>
      </c>
    </row>
    <row r="350" spans="1:8" ht="35.1" customHeight="1">
      <c r="A350" s="12">
        <v>2</v>
      </c>
      <c r="B350" s="16">
        <f t="shared" si="13"/>
        <v>18</v>
      </c>
      <c r="C350" s="17" t="s">
        <v>217</v>
      </c>
      <c r="D350" s="18"/>
      <c r="E350" s="16" t="s">
        <v>7</v>
      </c>
      <c r="F350" s="20">
        <v>5</v>
      </c>
      <c r="G350" s="64"/>
      <c r="H350" s="19" t="str">
        <f t="shared" si="14"/>
        <v/>
      </c>
    </row>
    <row r="351" spans="1:8" ht="35.1" customHeight="1">
      <c r="A351" s="12">
        <v>2</v>
      </c>
      <c r="B351" s="16">
        <f t="shared" si="13"/>
        <v>19</v>
      </c>
      <c r="C351" s="17" t="s">
        <v>218</v>
      </c>
      <c r="D351" s="18"/>
      <c r="E351" s="16" t="s">
        <v>7</v>
      </c>
      <c r="F351" s="20">
        <v>5</v>
      </c>
      <c r="G351" s="64"/>
      <c r="H351" s="19" t="str">
        <f t="shared" si="14"/>
        <v/>
      </c>
    </row>
    <row r="352" spans="1:8" ht="35.1" customHeight="1">
      <c r="A352" s="12">
        <v>2</v>
      </c>
      <c r="B352" s="16">
        <v>20</v>
      </c>
      <c r="C352" s="17" t="s">
        <v>219</v>
      </c>
      <c r="D352" s="18"/>
      <c r="E352" s="16" t="s">
        <v>7</v>
      </c>
      <c r="F352" s="20">
        <v>8</v>
      </c>
      <c r="G352" s="64"/>
      <c r="H352" s="19" t="str">
        <f t="shared" si="14"/>
        <v/>
      </c>
    </row>
    <row r="353" spans="1:11" ht="35.1" customHeight="1">
      <c r="A353" s="12">
        <v>2</v>
      </c>
      <c r="B353" s="16">
        <f t="shared" si="13"/>
        <v>21</v>
      </c>
      <c r="C353" s="17" t="s">
        <v>283</v>
      </c>
      <c r="D353" s="18"/>
      <c r="E353" s="16" t="s">
        <v>7</v>
      </c>
      <c r="F353" s="20">
        <v>4</v>
      </c>
      <c r="G353" s="64"/>
      <c r="H353" s="19" t="str">
        <f t="shared" si="14"/>
        <v/>
      </c>
    </row>
    <row r="354" spans="1:11" ht="35.1" customHeight="1">
      <c r="A354" s="12">
        <v>2</v>
      </c>
      <c r="B354" s="49">
        <f t="shared" si="13"/>
        <v>22</v>
      </c>
      <c r="C354" s="50" t="s">
        <v>248</v>
      </c>
      <c r="D354" s="18"/>
      <c r="E354" s="49" t="s">
        <v>7</v>
      </c>
      <c r="F354" s="51">
        <v>10</v>
      </c>
      <c r="G354" s="64"/>
      <c r="H354" s="19" t="str">
        <f t="shared" si="14"/>
        <v/>
      </c>
    </row>
    <row r="355" spans="1:11" ht="35.1" customHeight="1" thickBot="1">
      <c r="A355" s="12">
        <v>2</v>
      </c>
      <c r="B355" s="44">
        <v>23</v>
      </c>
      <c r="C355" s="45" t="s">
        <v>331</v>
      </c>
      <c r="D355" s="46"/>
      <c r="E355" s="44" t="s">
        <v>253</v>
      </c>
      <c r="F355" s="47">
        <v>10</v>
      </c>
      <c r="G355" s="64"/>
      <c r="H355" s="48" t="str">
        <f t="shared" si="14"/>
        <v/>
      </c>
      <c r="J355" s="78"/>
    </row>
    <row r="356" spans="1:11" ht="30" customHeight="1" thickTop="1">
      <c r="A356" s="12">
        <v>0</v>
      </c>
      <c r="B356" s="92" t="str">
        <f>"RAZEM "&amp;B332&amp;" - "&amp;C332</f>
        <v>RAZEM VI - METAL (RURY, KSZTAŁTKI, ZAWORY)</v>
      </c>
      <c r="C356" s="93"/>
      <c r="D356" s="93"/>
      <c r="E356" s="93"/>
      <c r="F356" s="93"/>
      <c r="G356" s="94"/>
      <c r="H356" s="69" t="str">
        <f>IF(SUM(H333:H355)=0,"",SUM(H333:H355))</f>
        <v/>
      </c>
      <c r="K356" s="78"/>
    </row>
    <row r="357" spans="1:11" ht="30" customHeight="1" thickBot="1">
      <c r="A357" s="12">
        <v>9</v>
      </c>
      <c r="B357" s="42" t="s">
        <v>220</v>
      </c>
      <c r="C357" s="113" t="s">
        <v>221</v>
      </c>
      <c r="D357" s="114"/>
      <c r="E357" s="114"/>
      <c r="F357" s="114"/>
      <c r="G357" s="115"/>
      <c r="H357" s="43"/>
    </row>
    <row r="358" spans="1:11" ht="35.1" customHeight="1" thickTop="1">
      <c r="A358" s="12">
        <v>2</v>
      </c>
      <c r="B358" s="30">
        <v>1</v>
      </c>
      <c r="C358" s="31" t="s">
        <v>222</v>
      </c>
      <c r="D358" s="32"/>
      <c r="E358" s="30" t="s">
        <v>7</v>
      </c>
      <c r="F358" s="34">
        <v>100</v>
      </c>
      <c r="G358" s="64"/>
      <c r="H358" s="33" t="str">
        <f>IF(G358="","",F358*G358)</f>
        <v/>
      </c>
    </row>
    <row r="359" spans="1:11" ht="35.1" customHeight="1">
      <c r="A359" s="12">
        <v>2</v>
      </c>
      <c r="B359" s="16">
        <f t="shared" ref="B359:B368" si="15">B358+1</f>
        <v>2</v>
      </c>
      <c r="C359" s="18" t="s">
        <v>334</v>
      </c>
      <c r="D359" s="18"/>
      <c r="E359" s="16" t="s">
        <v>7</v>
      </c>
      <c r="F359" s="20">
        <v>5</v>
      </c>
      <c r="G359" s="64"/>
      <c r="H359" s="19" t="str">
        <f t="shared" ref="H359:H370" si="16">IF(G359="","",F359*G359)</f>
        <v/>
      </c>
    </row>
    <row r="360" spans="1:11" ht="35.1" customHeight="1">
      <c r="A360" s="12">
        <v>2</v>
      </c>
      <c r="B360" s="16">
        <f t="shared" si="15"/>
        <v>3</v>
      </c>
      <c r="C360" s="17" t="s">
        <v>223</v>
      </c>
      <c r="D360" s="18"/>
      <c r="E360" s="16" t="s">
        <v>7</v>
      </c>
      <c r="F360" s="20">
        <v>100</v>
      </c>
      <c r="G360" s="64"/>
      <c r="H360" s="19" t="str">
        <f t="shared" si="16"/>
        <v/>
      </c>
    </row>
    <row r="361" spans="1:11" ht="35.1" customHeight="1">
      <c r="A361" s="12">
        <v>2</v>
      </c>
      <c r="B361" s="16">
        <f t="shared" si="15"/>
        <v>4</v>
      </c>
      <c r="C361" s="17" t="s">
        <v>224</v>
      </c>
      <c r="D361" s="18"/>
      <c r="E361" s="16" t="s">
        <v>7</v>
      </c>
      <c r="F361" s="20">
        <v>100</v>
      </c>
      <c r="G361" s="64"/>
      <c r="H361" s="19" t="str">
        <f t="shared" si="16"/>
        <v/>
      </c>
    </row>
    <row r="362" spans="1:11" ht="35.1" customHeight="1">
      <c r="A362" s="12">
        <v>2</v>
      </c>
      <c r="B362" s="16">
        <f t="shared" si="15"/>
        <v>5</v>
      </c>
      <c r="C362" s="17" t="s">
        <v>225</v>
      </c>
      <c r="D362" s="18"/>
      <c r="E362" s="16" t="s">
        <v>7</v>
      </c>
      <c r="F362" s="20">
        <v>100</v>
      </c>
      <c r="G362" s="64"/>
      <c r="H362" s="19" t="str">
        <f t="shared" si="16"/>
        <v/>
      </c>
    </row>
    <row r="363" spans="1:11" ht="35.1" customHeight="1">
      <c r="A363" s="12">
        <v>2</v>
      </c>
      <c r="B363" s="16">
        <f t="shared" si="15"/>
        <v>6</v>
      </c>
      <c r="C363" s="17" t="s">
        <v>226</v>
      </c>
      <c r="D363" s="18"/>
      <c r="E363" s="16" t="s">
        <v>7</v>
      </c>
      <c r="F363" s="20">
        <v>15</v>
      </c>
      <c r="G363" s="64"/>
      <c r="H363" s="19" t="str">
        <f t="shared" si="16"/>
        <v/>
      </c>
    </row>
    <row r="364" spans="1:11" ht="35.1" customHeight="1">
      <c r="A364" s="12">
        <v>2</v>
      </c>
      <c r="B364" s="16">
        <f t="shared" si="15"/>
        <v>7</v>
      </c>
      <c r="C364" s="17" t="s">
        <v>227</v>
      </c>
      <c r="D364" s="18"/>
      <c r="E364" s="16" t="s">
        <v>7</v>
      </c>
      <c r="F364" s="20">
        <v>15</v>
      </c>
      <c r="G364" s="64"/>
      <c r="H364" s="19" t="str">
        <f t="shared" si="16"/>
        <v/>
      </c>
    </row>
    <row r="365" spans="1:11" ht="35.1" customHeight="1">
      <c r="A365" s="12">
        <v>2</v>
      </c>
      <c r="B365" s="16">
        <f t="shared" si="15"/>
        <v>8</v>
      </c>
      <c r="C365" s="17" t="s">
        <v>228</v>
      </c>
      <c r="D365" s="18"/>
      <c r="E365" s="16" t="s">
        <v>7</v>
      </c>
      <c r="F365" s="20">
        <v>4</v>
      </c>
      <c r="G365" s="64"/>
      <c r="H365" s="19" t="str">
        <f t="shared" si="16"/>
        <v/>
      </c>
    </row>
    <row r="366" spans="1:11" ht="35.1" customHeight="1">
      <c r="A366" s="12">
        <v>2</v>
      </c>
      <c r="B366" s="16">
        <f t="shared" si="15"/>
        <v>9</v>
      </c>
      <c r="C366" s="17" t="s">
        <v>229</v>
      </c>
      <c r="D366" s="18"/>
      <c r="E366" s="16" t="s">
        <v>7</v>
      </c>
      <c r="F366" s="20">
        <v>10</v>
      </c>
      <c r="G366" s="64"/>
      <c r="H366" s="19" t="str">
        <f t="shared" si="16"/>
        <v/>
      </c>
    </row>
    <row r="367" spans="1:11" ht="35.1" customHeight="1">
      <c r="A367" s="12">
        <v>2</v>
      </c>
      <c r="B367" s="16">
        <f t="shared" si="15"/>
        <v>10</v>
      </c>
      <c r="C367" s="17" t="s">
        <v>230</v>
      </c>
      <c r="D367" s="18"/>
      <c r="E367" s="16" t="s">
        <v>7</v>
      </c>
      <c r="F367" s="20">
        <v>5</v>
      </c>
      <c r="G367" s="64"/>
      <c r="H367" s="19" t="str">
        <f t="shared" si="16"/>
        <v/>
      </c>
    </row>
    <row r="368" spans="1:11" ht="35.1" customHeight="1">
      <c r="A368" s="12">
        <v>2</v>
      </c>
      <c r="B368" s="16">
        <f t="shared" si="15"/>
        <v>11</v>
      </c>
      <c r="C368" s="17" t="s">
        <v>333</v>
      </c>
      <c r="D368" s="18"/>
      <c r="E368" s="16" t="s">
        <v>231</v>
      </c>
      <c r="F368" s="20">
        <v>2</v>
      </c>
      <c r="G368" s="64"/>
      <c r="H368" s="19" t="str">
        <f t="shared" si="16"/>
        <v/>
      </c>
    </row>
    <row r="369" spans="1:11" ht="35.1" customHeight="1">
      <c r="A369" s="12">
        <v>2</v>
      </c>
      <c r="B369" s="25">
        <v>12</v>
      </c>
      <c r="C369" s="26" t="s">
        <v>289</v>
      </c>
      <c r="D369" s="27"/>
      <c r="E369" s="25" t="s">
        <v>253</v>
      </c>
      <c r="F369" s="29">
        <v>5</v>
      </c>
      <c r="G369" s="64"/>
      <c r="H369" s="28" t="str">
        <f t="shared" si="16"/>
        <v/>
      </c>
    </row>
    <row r="370" spans="1:11" ht="35.1" customHeight="1" thickBot="1">
      <c r="A370" s="12">
        <v>2</v>
      </c>
      <c r="B370" s="25">
        <v>13</v>
      </c>
      <c r="C370" s="26" t="s">
        <v>232</v>
      </c>
      <c r="D370" s="27"/>
      <c r="E370" s="25" t="s">
        <v>7</v>
      </c>
      <c r="F370" s="29">
        <v>6</v>
      </c>
      <c r="G370" s="64"/>
      <c r="H370" s="28" t="str">
        <f t="shared" si="16"/>
        <v/>
      </c>
      <c r="J370" s="78"/>
    </row>
    <row r="371" spans="1:11" ht="30" customHeight="1" thickTop="1">
      <c r="A371" s="12">
        <v>0</v>
      </c>
      <c r="B371" s="92" t="str">
        <f>"RAZEM "&amp;B357&amp;" - "&amp;C357</f>
        <v>RAZEM VII - MATERIAŁY EKSPLOATACYJNE</v>
      </c>
      <c r="C371" s="93"/>
      <c r="D371" s="93"/>
      <c r="E371" s="93"/>
      <c r="F371" s="93"/>
      <c r="G371" s="94"/>
      <c r="H371" s="69" t="str">
        <f>IF(SUM(H358:H370)=0,"",SUM(H358:H370))</f>
        <v/>
      </c>
      <c r="K371" s="78"/>
    </row>
    <row r="372" spans="1:11" ht="30" customHeight="1">
      <c r="A372" s="12">
        <v>0</v>
      </c>
      <c r="B372" s="88" t="s">
        <v>314</v>
      </c>
      <c r="C372" s="89"/>
      <c r="D372" s="89"/>
      <c r="E372" s="89"/>
      <c r="F372" s="89"/>
      <c r="G372" s="90"/>
      <c r="H372" s="79" t="str">
        <f>IF(SUMIF($A$141:$A$371,0,$H$141:$H$371)=0,"",SUMIF($A$141:$A$371,0,$H$141:$H$371))</f>
        <v/>
      </c>
      <c r="K372" s="78"/>
    </row>
    <row r="373" spans="1:11" ht="30" customHeight="1">
      <c r="A373" s="12">
        <v>0</v>
      </c>
      <c r="B373" s="104" t="s">
        <v>315</v>
      </c>
      <c r="C373" s="105"/>
      <c r="D373" s="105"/>
      <c r="E373" s="105"/>
      <c r="F373" s="105"/>
      <c r="G373" s="106"/>
      <c r="H373" s="83" t="str">
        <f>IF(SUM(H372,H134)=0,"",SUM(H372,H134))</f>
        <v/>
      </c>
      <c r="I373" s="78"/>
    </row>
    <row r="374" spans="1:11" ht="30" customHeight="1">
      <c r="A374" s="12">
        <v>1</v>
      </c>
      <c r="B374" s="104" t="s">
        <v>316</v>
      </c>
      <c r="C374" s="105"/>
      <c r="D374" s="105"/>
      <c r="E374" s="105"/>
      <c r="F374" s="105"/>
      <c r="G374" s="106"/>
      <c r="H374" s="83" t="str">
        <f>IF(H373="","",ROUND(H373*1.23,2))</f>
        <v/>
      </c>
    </row>
    <row r="375" spans="1:11">
      <c r="B375" s="4"/>
      <c r="C375" s="5"/>
      <c r="D375" s="4"/>
      <c r="E375" s="4"/>
      <c r="F375" s="4"/>
      <c r="G375" s="62"/>
      <c r="H375" s="4"/>
    </row>
    <row r="376" spans="1:11" ht="15.75" customHeight="1">
      <c r="B376" s="121" t="s">
        <v>10</v>
      </c>
      <c r="C376" s="121"/>
      <c r="D376" s="121"/>
      <c r="E376" s="121"/>
      <c r="F376" s="4"/>
      <c r="G376" s="62"/>
      <c r="H376" s="4"/>
    </row>
    <row r="377" spans="1:11" ht="15.75" customHeight="1">
      <c r="B377" s="121" t="s">
        <v>11</v>
      </c>
      <c r="C377" s="121"/>
      <c r="D377" s="121"/>
      <c r="E377" s="121"/>
      <c r="F377" s="4"/>
      <c r="G377" s="62"/>
      <c r="H377" s="4"/>
    </row>
    <row r="378" spans="1:11" ht="15.75">
      <c r="B378" s="6"/>
      <c r="C378" s="6"/>
      <c r="D378" s="6"/>
      <c r="E378" s="6"/>
      <c r="F378" s="6"/>
      <c r="G378" s="41"/>
      <c r="H378" s="6"/>
    </row>
    <row r="379" spans="1:11" ht="15.75" customHeight="1">
      <c r="B379" s="122" t="str">
        <f>"Wartość brutto (suma z tabeli)**): "&amp;IF(H374="","………………………………………………………………………..",TEXT(H374,"## 00,00"))&amp;" PLN"</f>
        <v>Wartość brutto (suma z tabeli)**): ……………………………………………………………………….. PLN</v>
      </c>
      <c r="C379" s="122"/>
      <c r="D379" s="122"/>
      <c r="E379" s="122"/>
      <c r="F379" s="4"/>
      <c r="G379" s="62"/>
      <c r="H379" s="4"/>
    </row>
    <row r="380" spans="1:11" ht="15.75" customHeight="1">
      <c r="B380" s="122" t="s">
        <v>12</v>
      </c>
      <c r="C380" s="122"/>
      <c r="D380" s="122"/>
      <c r="E380" s="122"/>
      <c r="F380" s="4"/>
      <c r="G380" s="62"/>
      <c r="H380" s="4"/>
    </row>
    <row r="381" spans="1:11" ht="15.75" customHeight="1">
      <c r="B381" s="121" t="s">
        <v>13</v>
      </c>
      <c r="C381" s="121"/>
      <c r="D381" s="121"/>
      <c r="E381" s="121"/>
      <c r="F381" s="4"/>
      <c r="G381" s="62"/>
      <c r="H381" s="4"/>
    </row>
    <row r="382" spans="1:11" ht="15.75">
      <c r="B382" s="6"/>
      <c r="C382" s="6"/>
      <c r="D382" s="6"/>
      <c r="E382" s="6"/>
      <c r="F382" s="6"/>
      <c r="G382" s="41"/>
      <c r="H382" s="35"/>
    </row>
    <row r="383" spans="1:11" ht="15.75">
      <c r="B383" s="121" t="s">
        <v>14</v>
      </c>
      <c r="C383" s="121"/>
      <c r="D383" s="121"/>
      <c r="E383" s="121"/>
      <c r="F383" s="4"/>
      <c r="G383" s="62"/>
      <c r="H383" s="4"/>
    </row>
    <row r="384" spans="1:11" ht="15.75" customHeight="1">
      <c r="B384" s="121" t="s">
        <v>240</v>
      </c>
      <c r="C384" s="121"/>
      <c r="D384" s="121"/>
      <c r="E384" s="121"/>
      <c r="F384" s="6"/>
      <c r="G384" s="41"/>
      <c r="H384" s="6"/>
    </row>
    <row r="385" spans="2:8" ht="15.75">
      <c r="B385" s="6"/>
      <c r="C385" s="6"/>
      <c r="D385" s="6"/>
      <c r="E385" s="6"/>
      <c r="F385" s="6"/>
      <c r="G385" s="41"/>
      <c r="H385" s="6"/>
    </row>
    <row r="386" spans="2:8" ht="15.75">
      <c r="B386" s="6"/>
      <c r="C386" s="6"/>
      <c r="D386" s="6"/>
      <c r="E386" s="6"/>
      <c r="F386" s="6"/>
      <c r="G386" s="41"/>
      <c r="H386" s="6"/>
    </row>
    <row r="387" spans="2:8" ht="15.75" customHeight="1">
      <c r="B387" s="121" t="s">
        <v>15</v>
      </c>
      <c r="C387" s="121"/>
      <c r="D387" s="121"/>
      <c r="E387" s="121"/>
      <c r="F387" s="4"/>
      <c r="G387" s="62"/>
      <c r="H387" s="4"/>
    </row>
    <row r="388" spans="2:8" ht="15.75">
      <c r="B388" s="6"/>
      <c r="C388" s="6"/>
      <c r="D388" s="6"/>
      <c r="E388" s="6"/>
      <c r="F388" s="4"/>
      <c r="G388" s="62"/>
      <c r="H388" s="4"/>
    </row>
    <row r="389" spans="2:8" ht="15.75" customHeight="1">
      <c r="B389" s="123"/>
      <c r="C389" s="123"/>
      <c r="D389" s="123"/>
      <c r="E389" s="123"/>
      <c r="F389" s="4"/>
      <c r="G389" s="62"/>
      <c r="H389" s="4"/>
    </row>
    <row r="390" spans="2:8" ht="15.75">
      <c r="B390" s="123" t="s">
        <v>373</v>
      </c>
      <c r="C390" s="123"/>
      <c r="D390" s="123"/>
      <c r="E390" s="123"/>
      <c r="F390" s="4"/>
      <c r="G390" s="62"/>
      <c r="H390" s="4"/>
    </row>
    <row r="391" spans="2:8" ht="15.75" customHeight="1">
      <c r="B391" s="123" t="s">
        <v>16</v>
      </c>
      <c r="C391" s="123"/>
      <c r="D391" s="123"/>
      <c r="E391" s="123"/>
      <c r="F391" s="4"/>
      <c r="G391" s="62"/>
      <c r="H391" s="4"/>
    </row>
  </sheetData>
  <sheetProtection selectLockedCells="1" selectUnlockedCells="1"/>
  <autoFilter ref="A11:H374" xr:uid="{00000000-0009-0000-0000-000000000000}"/>
  <sortState xmlns:xlrd2="http://schemas.microsoft.com/office/spreadsheetml/2017/richdata2" ref="C252:F276">
    <sortCondition ref="C252:C276"/>
  </sortState>
  <mergeCells count="4">
    <mergeCell ref="B390:E390"/>
    <mergeCell ref="B391:E391"/>
    <mergeCell ref="B389:E389"/>
    <mergeCell ref="B1:E1"/>
  </mergeCells>
  <phoneticPr fontId="0" type="noConversion"/>
  <pageMargins left="0.25" right="0.25" top="0.75" bottom="0.75" header="0.3" footer="0.3"/>
  <pageSetup paperSize="9" scale="65" firstPageNumber="0" fitToHeight="0" orientation="portrait" r:id="rId1"/>
  <headerFooter alignWithMargins="0">
    <oddHeader>&amp;C&amp;A</oddHeader>
    <oddFooter>&amp;CPage &amp;P</oddFooter>
  </headerFooter>
  <rowBreaks count="1" manualBreakCount="1">
    <brk id="136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FSC</vt:lpstr>
      <vt:lpstr>FSC!Obszar_wydruku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Czesław Rudiuk</dc:creator>
  <cp:lastModifiedBy>Jarosław Grzech</cp:lastModifiedBy>
  <cp:lastPrinted>2022-07-11T13:06:47Z</cp:lastPrinted>
  <dcterms:created xsi:type="dcterms:W3CDTF">2018-03-21T08:27:32Z</dcterms:created>
  <dcterms:modified xsi:type="dcterms:W3CDTF">2022-07-21T06:09:11Z</dcterms:modified>
</cp:coreProperties>
</file>