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Jolanta.Oleksy\AppData\Local\Temp\"/>
    </mc:Choice>
  </mc:AlternateContent>
  <xr:revisionPtr revIDLastSave="0" documentId="13_ncr:1_{0E4F5DEC-35EA-4341-9CC0-44DE6FDB5DD2}" xr6:coauthVersionLast="36" xr6:coauthVersionMax="36" xr10:uidLastSave="{00000000-0000-0000-0000-000000000000}"/>
  <bookViews>
    <workbookView xWindow="0" yWindow="0" windowWidth="38400" windowHeight="16905" activeTab="3" autoFilterDateGrouping="0" xr2:uid="{00000000-000D-0000-FFFF-FFFF00000000}"/>
  </bookViews>
  <sheets>
    <sheet name="1A-meble" sheetId="3" r:id="rId1"/>
    <sheet name="1B-krzesła" sheetId="4" r:id="rId2"/>
    <sheet name="1C-wypo" sheetId="5" r:id="rId3"/>
    <sheet name="1D-RTV AGD" sheetId="6" r:id="rId4"/>
  </sheets>
  <definedNames>
    <definedName name="Print_Area" localSheetId="0">'1A-meble'!$B$1:$K$72</definedName>
    <definedName name="Print_Area" localSheetId="1">'1B-krzesła'!$B$1:$K$24</definedName>
    <definedName name="Print_Area" localSheetId="2">'1C-wypo'!$B$1:$K$39</definedName>
    <definedName name="Print_Area" localSheetId="3">'1D-RTV AGD'!$B$1:$K$15</definedName>
  </definedNames>
  <calcPr calcId="191029"/>
</workbook>
</file>

<file path=xl/calcChain.xml><?xml version="1.0" encoding="utf-8"?>
<calcChain xmlns="http://schemas.openxmlformats.org/spreadsheetml/2006/main">
  <c r="I67" i="3" l="1"/>
  <c r="K67" i="3"/>
  <c r="I68" i="3"/>
  <c r="K68" i="3"/>
  <c r="I69" i="3"/>
  <c r="K69" i="3"/>
  <c r="I66" i="3"/>
  <c r="K66" i="3"/>
  <c r="J13" i="6" l="1"/>
  <c r="J22" i="4"/>
  <c r="J70" i="3" l="1"/>
  <c r="I15" i="4"/>
  <c r="K15" i="4" s="1"/>
  <c r="I20" i="4"/>
  <c r="K20" i="4" s="1"/>
  <c r="I15" i="5"/>
  <c r="K15" i="5" s="1"/>
  <c r="I60" i="3"/>
  <c r="K60" i="3" s="1"/>
  <c r="I53" i="3"/>
  <c r="K53" i="3" s="1"/>
  <c r="I52" i="3"/>
  <c r="K52" i="3" s="1"/>
  <c r="I42" i="3"/>
  <c r="K42" i="3" s="1"/>
  <c r="I41" i="3"/>
  <c r="K41" i="3" s="1"/>
  <c r="I34" i="3"/>
  <c r="K34" i="3" s="1"/>
  <c r="I25" i="3"/>
  <c r="K25" i="3" s="1"/>
  <c r="I6" i="3" l="1"/>
  <c r="K6" i="3" s="1"/>
  <c r="I32" i="5"/>
  <c r="I17" i="4"/>
  <c r="K17" i="4" s="1"/>
  <c r="I6" i="6"/>
  <c r="K6" i="6" s="1"/>
  <c r="I7" i="6"/>
  <c r="I10" i="5"/>
  <c r="K10" i="5" s="1"/>
  <c r="I6" i="5"/>
  <c r="J37" i="5"/>
  <c r="I35" i="5"/>
  <c r="K35" i="5" s="1"/>
  <c r="I33" i="5"/>
  <c r="K33" i="5"/>
  <c r="I30" i="5"/>
  <c r="K30" i="5" s="1"/>
  <c r="I7" i="5"/>
  <c r="I8" i="5"/>
  <c r="I9" i="5"/>
  <c r="K9" i="5"/>
  <c r="I11" i="5"/>
  <c r="K11" i="5" s="1"/>
  <c r="I12" i="5"/>
  <c r="K12" i="5" s="1"/>
  <c r="I13" i="5"/>
  <c r="K13" i="5" s="1"/>
  <c r="I14" i="5"/>
  <c r="K14" i="5" s="1"/>
  <c r="I16" i="5"/>
  <c r="I17" i="5"/>
  <c r="I18" i="5"/>
  <c r="K18" i="5" s="1"/>
  <c r="I19" i="5"/>
  <c r="K19" i="5"/>
  <c r="I20" i="5"/>
  <c r="K20" i="5" s="1"/>
  <c r="I21" i="5"/>
  <c r="I22" i="5"/>
  <c r="K22" i="5" s="1"/>
  <c r="I23" i="5"/>
  <c r="K23" i="5"/>
  <c r="I24" i="5"/>
  <c r="K24" i="5" s="1"/>
  <c r="I25" i="5"/>
  <c r="K25" i="5" s="1"/>
  <c r="I26" i="5"/>
  <c r="K26" i="5" s="1"/>
  <c r="I27" i="5"/>
  <c r="K27" i="5" s="1"/>
  <c r="I28" i="5"/>
  <c r="K28" i="5"/>
  <c r="I29" i="5"/>
  <c r="I31" i="5"/>
  <c r="K31" i="5" s="1"/>
  <c r="I34" i="5"/>
  <c r="K34" i="5" s="1"/>
  <c r="K6" i="5"/>
  <c r="K7" i="5"/>
  <c r="K16" i="5"/>
  <c r="K17" i="5"/>
  <c r="K21" i="5"/>
  <c r="K29" i="5"/>
  <c r="K32" i="5"/>
  <c r="I11" i="6"/>
  <c r="K11" i="6" s="1"/>
  <c r="I8" i="6"/>
  <c r="K8" i="6" s="1"/>
  <c r="I9" i="6"/>
  <c r="K9" i="6" s="1"/>
  <c r="I10" i="6"/>
  <c r="K10" i="6" s="1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3" i="3"/>
  <c r="K43" i="3" s="1"/>
  <c r="I44" i="3"/>
  <c r="K44" i="3" s="1"/>
  <c r="I45" i="3"/>
  <c r="K45" i="3" s="1"/>
  <c r="I46" i="3"/>
  <c r="K46" i="3" s="1"/>
  <c r="I47" i="3"/>
  <c r="K47" i="3" s="1"/>
  <c r="I48" i="3"/>
  <c r="K48" i="3" s="1"/>
  <c r="I49" i="3"/>
  <c r="K49" i="3" s="1"/>
  <c r="I50" i="3"/>
  <c r="K50" i="3" s="1"/>
  <c r="I51" i="3"/>
  <c r="K51" i="3" s="1"/>
  <c r="I54" i="3"/>
  <c r="K54" i="3" s="1"/>
  <c r="I55" i="3"/>
  <c r="K55" i="3" s="1"/>
  <c r="I56" i="3"/>
  <c r="K56" i="3" s="1"/>
  <c r="I57" i="3"/>
  <c r="K57" i="3" s="1"/>
  <c r="I58" i="3"/>
  <c r="K58" i="3" s="1"/>
  <c r="I59" i="3"/>
  <c r="K59" i="3" s="1"/>
  <c r="I61" i="3"/>
  <c r="K61" i="3" s="1"/>
  <c r="I62" i="3"/>
  <c r="K62" i="3" s="1"/>
  <c r="I63" i="3"/>
  <c r="K63" i="3" s="1"/>
  <c r="I64" i="3"/>
  <c r="K64" i="3" s="1"/>
  <c r="I65" i="3"/>
  <c r="K65" i="3" s="1"/>
  <c r="I7" i="4"/>
  <c r="K7" i="4" s="1"/>
  <c r="I8" i="4"/>
  <c r="K8" i="4" s="1"/>
  <c r="I9" i="4"/>
  <c r="K9" i="4" s="1"/>
  <c r="I10" i="4"/>
  <c r="K10" i="4"/>
  <c r="I11" i="4"/>
  <c r="K11" i="4" s="1"/>
  <c r="I12" i="4"/>
  <c r="K12" i="4" s="1"/>
  <c r="I13" i="4"/>
  <c r="K13" i="4"/>
  <c r="I14" i="4"/>
  <c r="I8" i="3"/>
  <c r="K8" i="3" s="1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6" i="3"/>
  <c r="K26" i="3"/>
  <c r="I6" i="4"/>
  <c r="I22" i="4" s="1"/>
  <c r="I19" i="4"/>
  <c r="K19" i="4" s="1"/>
  <c r="I18" i="4"/>
  <c r="K18" i="4" s="1"/>
  <c r="I16" i="4"/>
  <c r="K16" i="4" s="1"/>
  <c r="K14" i="4"/>
  <c r="I33" i="3"/>
  <c r="K33" i="3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7" i="3"/>
  <c r="K7" i="3" s="1"/>
  <c r="K8" i="5"/>
  <c r="K7" i="6"/>
  <c r="I37" i="5" l="1"/>
  <c r="K70" i="3"/>
  <c r="I13" i="6"/>
  <c r="K37" i="5"/>
  <c r="K13" i="6"/>
  <c r="K6" i="4"/>
  <c r="K22" i="4" s="1"/>
  <c r="I70" i="3"/>
</calcChain>
</file>

<file path=xl/sharedStrings.xml><?xml version="1.0" encoding="utf-8"?>
<sst xmlns="http://schemas.openxmlformats.org/spreadsheetml/2006/main" count="463" uniqueCount="242">
  <si>
    <t/>
  </si>
  <si>
    <t>szt</t>
  </si>
  <si>
    <t>kpl</t>
  </si>
  <si>
    <t xml:space="preserve">Szczegółowa kalkulacja cenowa </t>
  </si>
  <si>
    <t>załącznik 1A</t>
  </si>
  <si>
    <t>ELEMENT DOSTAWY</t>
  </si>
  <si>
    <t>Producent, Model / Wyrób własny*</t>
  </si>
  <si>
    <t>Cena jedn. zł NETTO</t>
  </si>
  <si>
    <t>Wartość zł NETTO</t>
  </si>
  <si>
    <t xml:space="preserve"> VAT zł</t>
  </si>
  <si>
    <t>Wartość zł BRUTTO</t>
  </si>
  <si>
    <t>* - Wykonawca winien wskazać producenta i model wszystkich elementów wyszczególnionych w kalkulacji cenowej (zał. 1A). W przypadku, gdy wykonawca jest producentem oferowanego elementu można użyć określenia „wyrób własny”. W przypadku, gdy wykonawca nie jest producentem oferowanego elementu musi wskazać producenta i model elementu!</t>
  </si>
  <si>
    <t>SUMA</t>
  </si>
  <si>
    <t>Dostawa i montaż mebli oraz wyposażenia do nowego budynku C-7 w Krakowie</t>
  </si>
  <si>
    <t>Część 2: dostawa i montaż foteli, krzeseł i siedzisk</t>
  </si>
  <si>
    <t>Część 1: dostawa i montaż mebli biurowych i kuchennych</t>
  </si>
  <si>
    <t>Część 3: dostawa i montaż wyposażenia, tablic, tabliczek</t>
  </si>
  <si>
    <t>stół 140x50 cm - studenci</t>
  </si>
  <si>
    <t>stół 140x50 cm na kółkach - PRM</t>
  </si>
  <si>
    <t>stół 70x50 cm - studenci</t>
  </si>
  <si>
    <t>stół 90x50 cm na kółkach - PRM</t>
  </si>
  <si>
    <t>stół 140x80 cm - wykładowcy</t>
  </si>
  <si>
    <t>stół 80x60 cm</t>
  </si>
  <si>
    <t>stół 120x80 cm</t>
  </si>
  <si>
    <t>stół 210x80 cm - sztaplowany</t>
  </si>
  <si>
    <t>biurko komputerowe 160x80 cm</t>
  </si>
  <si>
    <t>biurko komputerowe 60x80 cm</t>
  </si>
  <si>
    <t>biurko "L" prawe 140x140 cm</t>
  </si>
  <si>
    <t>biurko konsultacyjne 160x80 cm</t>
  </si>
  <si>
    <t>biurko "L" lewe 160x140 cm</t>
  </si>
  <si>
    <t>biurko "L" prawe 160x140 cm</t>
  </si>
  <si>
    <t>biurko "L" lewe z sideboardem</t>
  </si>
  <si>
    <t>biurko komputerowe 100x60 cm</t>
  </si>
  <si>
    <t>biurko komputerowe 100x60 cm - przyścienne</t>
  </si>
  <si>
    <t>biurko komputerowe 120x80 cm</t>
  </si>
  <si>
    <t>stół 80x80 cm</t>
  </si>
  <si>
    <t>stół okrągły</t>
  </si>
  <si>
    <t>stolik do wypełniania dokumentów na stojąco</t>
  </si>
  <si>
    <t>stół niski 60x60 cm</t>
  </si>
  <si>
    <t>krzesło</t>
  </si>
  <si>
    <t>krzesło z podłokietnikami</t>
  </si>
  <si>
    <t>krzesło z podłokietnikami i rozkładanym blatem</t>
  </si>
  <si>
    <t>krzesło - pom. socjalne</t>
  </si>
  <si>
    <t>zestaw siedzisk - potrójny</t>
  </si>
  <si>
    <t>zestaw siedzisk - poczwórny</t>
  </si>
  <si>
    <t>krzesło mocowane go podłogi - "amfiteatralne"</t>
  </si>
  <si>
    <t>3-osobowy zestaw foteli ze stolikiem</t>
  </si>
  <si>
    <t>fotel obrotowy - studenci</t>
  </si>
  <si>
    <t>fotel obrotowy - wykładowcy</t>
  </si>
  <si>
    <t>fotel obrotowy - biurowy</t>
  </si>
  <si>
    <t>F.1</t>
  </si>
  <si>
    <t>F.2</t>
  </si>
  <si>
    <t>F.3</t>
  </si>
  <si>
    <t>F.4</t>
  </si>
  <si>
    <t>K.1</t>
  </si>
  <si>
    <t>K.2</t>
  </si>
  <si>
    <t>K.3</t>
  </si>
  <si>
    <t>K.4</t>
  </si>
  <si>
    <t>K.5</t>
  </si>
  <si>
    <t>K.6</t>
  </si>
  <si>
    <t>K.7</t>
  </si>
  <si>
    <t>K.7-P</t>
  </si>
  <si>
    <t>K.8</t>
  </si>
  <si>
    <t>S.1</t>
  </si>
  <si>
    <t>S.1-PRM</t>
  </si>
  <si>
    <t>S.2</t>
  </si>
  <si>
    <t>S.2-PRM</t>
  </si>
  <si>
    <t>S.3</t>
  </si>
  <si>
    <t>S.4</t>
  </si>
  <si>
    <t>S.5</t>
  </si>
  <si>
    <t>S.6</t>
  </si>
  <si>
    <t>SB.1</t>
  </si>
  <si>
    <t>SB.2</t>
  </si>
  <si>
    <t>SB.3</t>
  </si>
  <si>
    <t>SB.4</t>
  </si>
  <si>
    <t>SB.5.1L</t>
  </si>
  <si>
    <t>SB.5.1P</t>
  </si>
  <si>
    <t>SB.5.2L</t>
  </si>
  <si>
    <t>SB.5.2P</t>
  </si>
  <si>
    <t>SB.5.3L</t>
  </si>
  <si>
    <t>SB.5.3P</t>
  </si>
  <si>
    <t>SB.6</t>
  </si>
  <si>
    <t>SK.1</t>
  </si>
  <si>
    <t>SK.2</t>
  </si>
  <si>
    <t>SK.3</t>
  </si>
  <si>
    <t>SS.1</t>
  </si>
  <si>
    <t>SS.2.1</t>
  </si>
  <si>
    <t>SS.2.2</t>
  </si>
  <si>
    <t>SS.3</t>
  </si>
  <si>
    <t>SS.4</t>
  </si>
  <si>
    <t>szafa zamykana 80x45x190 cm</t>
  </si>
  <si>
    <t>szafa zamykana - 40x45x190</t>
  </si>
  <si>
    <t>szafa zamykana - 60x45x190 - ubraniowa</t>
  </si>
  <si>
    <t xml:space="preserve">szafa dla lektorów </t>
  </si>
  <si>
    <t>SZ.1.1</t>
  </si>
  <si>
    <t>SZ.1.2</t>
  </si>
  <si>
    <t>SZ.2.1</t>
  </si>
  <si>
    <t>SZ.3.1</t>
  </si>
  <si>
    <t>SZ.3.2</t>
  </si>
  <si>
    <t>SZ.4</t>
  </si>
  <si>
    <t>regał depozytowy na bagaż</t>
  </si>
  <si>
    <t>szafa otwarta - regał 80x45x190 cm</t>
  </si>
  <si>
    <t>regał z drzwiami przeszklonymi</t>
  </si>
  <si>
    <t>szafa niska zamykana</t>
  </si>
  <si>
    <t>szafa z szufladami</t>
  </si>
  <si>
    <t>szafka pod kopiarkę</t>
  </si>
  <si>
    <t>SO.1.1</t>
  </si>
  <si>
    <t>SO.2.1</t>
  </si>
  <si>
    <t>SO.2.2</t>
  </si>
  <si>
    <t>SO.3</t>
  </si>
  <si>
    <t>SO.4.1</t>
  </si>
  <si>
    <t>SO.4.2</t>
  </si>
  <si>
    <t>SO.5.1</t>
  </si>
  <si>
    <t>SO.5.2</t>
  </si>
  <si>
    <t>PO.1.1</t>
  </si>
  <si>
    <t>PO.1.1w</t>
  </si>
  <si>
    <t>PO.1.2</t>
  </si>
  <si>
    <t>PO.1.2w</t>
  </si>
  <si>
    <t>kontenerek biurowy mobilny</t>
  </si>
  <si>
    <t>KO.1</t>
  </si>
  <si>
    <t>KO.2</t>
  </si>
  <si>
    <t>leżanka</t>
  </si>
  <si>
    <t>L.1</t>
  </si>
  <si>
    <t>panel oddzielający wolnostojący</t>
  </si>
  <si>
    <t>ścianka biurowa - parawan wolnostojący</t>
  </si>
  <si>
    <t>E.1</t>
  </si>
  <si>
    <t>E.2</t>
  </si>
  <si>
    <t>N.WS</t>
  </si>
  <si>
    <t>N.ZK</t>
  </si>
  <si>
    <t>N.LR</t>
  </si>
  <si>
    <t>wieszak szatniowy 257 cm dł</t>
  </si>
  <si>
    <t>Zabudowa kuchenna dł. 550 cm</t>
  </si>
  <si>
    <t>szafa magazynowa stalowa</t>
  </si>
  <si>
    <t>SZ.5</t>
  </si>
  <si>
    <t>SZ.K</t>
  </si>
  <si>
    <t>KS.1</t>
  </si>
  <si>
    <t>KS.2</t>
  </si>
  <si>
    <t>TP.150</t>
  </si>
  <si>
    <t>TP.300</t>
  </si>
  <si>
    <t>TP.400</t>
  </si>
  <si>
    <t>TP.500</t>
  </si>
  <si>
    <t>INFO1</t>
  </si>
  <si>
    <t>Skrzynki na korespondencję</t>
  </si>
  <si>
    <t>szafa do przechowywania laptopów</t>
  </si>
  <si>
    <t>szafa do przechowywania robotów</t>
  </si>
  <si>
    <t>SZ.T.1</t>
  </si>
  <si>
    <t>SZ.T.2</t>
  </si>
  <si>
    <t>Regał gospodarczy magazynowy</t>
  </si>
  <si>
    <t>R.1</t>
  </si>
  <si>
    <t>Wieszak ubraniowy</t>
  </si>
  <si>
    <t xml:space="preserve">W.1 </t>
  </si>
  <si>
    <t xml:space="preserve">GK.1 </t>
  </si>
  <si>
    <t>Gl.1</t>
  </si>
  <si>
    <t>Gabloty informacyjne</t>
  </si>
  <si>
    <t>tablica pisakowa, szer. 80</t>
  </si>
  <si>
    <t>TP.80</t>
  </si>
  <si>
    <t>TP.100</t>
  </si>
  <si>
    <t>TP.450</t>
  </si>
  <si>
    <t>TP.550</t>
  </si>
  <si>
    <t>TK.350</t>
  </si>
  <si>
    <t>TK.400</t>
  </si>
  <si>
    <t>TK.500</t>
  </si>
  <si>
    <t>TK.550</t>
  </si>
  <si>
    <t>tablica pisakowa, szer. 100</t>
  </si>
  <si>
    <t>tablica pisakowa, szer. 150</t>
  </si>
  <si>
    <t>tablica pisakowa, szer. 300</t>
  </si>
  <si>
    <t>tablica pisakowa, szer. 400</t>
  </si>
  <si>
    <t>tablica pisakowa, szer. 450</t>
  </si>
  <si>
    <t>tablica pisakowa, szer. 500</t>
  </si>
  <si>
    <t>tablica pisakowa, szer. 550</t>
  </si>
  <si>
    <t>tablica kredowa, szer. 350</t>
  </si>
  <si>
    <t>tablica kredowa, szer. 400,</t>
  </si>
  <si>
    <t>tablica kredowa, szer. 500</t>
  </si>
  <si>
    <t>tablica kredowa, szer. 550</t>
  </si>
  <si>
    <t>lodówka wolnostojąca</t>
  </si>
  <si>
    <t>AGD.L</t>
  </si>
  <si>
    <t>zestaw uchwytów suf. do obsługi kabli do gogli VR</t>
  </si>
  <si>
    <t>SZ.G</t>
  </si>
  <si>
    <t>Zestaw koszy do segregacji odpadów</t>
  </si>
  <si>
    <t>Kosz biurowy</t>
  </si>
  <si>
    <t>INFO2</t>
  </si>
  <si>
    <t>Część 4: dostawa i montaż urządzeń AGD, RTV</t>
  </si>
  <si>
    <t>expres do kawy</t>
  </si>
  <si>
    <t xml:space="preserve">AGD.E  </t>
  </si>
  <si>
    <t>AGD.Z</t>
  </si>
  <si>
    <t>Czajnik elektryczny</t>
  </si>
  <si>
    <t xml:space="preserve">AGD.CZ </t>
  </si>
  <si>
    <t>Kuchenka mikrofalowa</t>
  </si>
  <si>
    <t>AGD.M</t>
  </si>
  <si>
    <t>Mediaport typ 1</t>
  </si>
  <si>
    <t>Mediaport typ 2</t>
  </si>
  <si>
    <t>M.1</t>
  </si>
  <si>
    <t>M.2</t>
  </si>
  <si>
    <t xml:space="preserve">Uchwyt na komputer </t>
  </si>
  <si>
    <t>U.K</t>
  </si>
  <si>
    <t>tablica informacyjna</t>
  </si>
  <si>
    <t>N.TSZ</t>
  </si>
  <si>
    <t>piktogramy pom. sanitarne</t>
  </si>
  <si>
    <t>numery na drzwi</t>
  </si>
  <si>
    <t>N.TSZ.K</t>
  </si>
  <si>
    <t>tablica informacyjna szklana- oznaczenie kondygnacji</t>
  </si>
  <si>
    <t>L</t>
  </si>
  <si>
    <t xml:space="preserve">panel organizacyjny naścienny z półką </t>
  </si>
  <si>
    <t>panel przedni z pulpitem</t>
  </si>
  <si>
    <t>P.WC</t>
  </si>
  <si>
    <t>D.NR</t>
  </si>
  <si>
    <t>Lampa biurowa (nabiurkowa)</t>
  </si>
  <si>
    <t>załącznik 1B</t>
  </si>
  <si>
    <t>załącznik 1C</t>
  </si>
  <si>
    <t>załącznik 1D</t>
  </si>
  <si>
    <t>liczba</t>
  </si>
  <si>
    <t>Gablota na klucze</t>
  </si>
  <si>
    <t>Symbol</t>
  </si>
  <si>
    <t>tabliczka informacyjna na harmonogram zajęć w formacie A4, szklana, 35x25 cm</t>
  </si>
  <si>
    <t>tabliczka informacyjna z nazwą pomieszczenia, szklana, 35x15 cm</t>
  </si>
  <si>
    <t>L.p.</t>
  </si>
  <si>
    <t>SZ.P</t>
  </si>
  <si>
    <t>SB.7</t>
  </si>
  <si>
    <t>biurko komputerowe "L" 200x180cm, lewe</t>
  </si>
  <si>
    <t>SS.5</t>
  </si>
  <si>
    <t>stół konferencyjny okrągły o śr. 160 cm</t>
  </si>
  <si>
    <t>SZ.6</t>
  </si>
  <si>
    <t>szafa zamykana, aktowa, wysoka</t>
  </si>
  <si>
    <t>SZ.7</t>
  </si>
  <si>
    <t>szafa zamykana, ubraniowa</t>
  </si>
  <si>
    <t>SO.6</t>
  </si>
  <si>
    <t>SO.7</t>
  </si>
  <si>
    <t>szafa aktowa niska z drzwiami szklanymi</t>
  </si>
  <si>
    <t>szafa zamykana, aktowa, niska</t>
  </si>
  <si>
    <t>KO.3</t>
  </si>
  <si>
    <t>KS.3</t>
  </si>
  <si>
    <t>kosz</t>
  </si>
  <si>
    <t>F.5</t>
  </si>
  <si>
    <t>K.9</t>
  </si>
  <si>
    <t>krzesło konferencyjne z podłokietnikami</t>
  </si>
  <si>
    <t>Lada recepcyjna</t>
  </si>
  <si>
    <t>* - Wykonawca winien wskazać producenta i model wszystkich elementów wyszczególnionych w kalkulacji cenowej (zał. 1B). W przypadku, gdy wykonawca jest producentem oferowanego elementu można użyć określenia „wyrób własny”. W przypadku, gdy wykonawca nie jest producentem oferowanego elementu musi wskazać producenta i model elementu!</t>
  </si>
  <si>
    <t>* - Wykonawca winien wskazać producenta i model wszystkich elementów wyszczególnionych w kalkulacji cenowej (zał. 1C). W przypadku, gdy wykonawca jest producentem oferowanego elementu można użyć określenia „wyrób własny”. W przypadku, gdy wykonawca nie jest producentem oferowanego elementu musi wskazać producenta i model elementu!</t>
  </si>
  <si>
    <t>* - Wykonawca winien wskazać producenta i model wszystkich elementów wyszczególnionych w kalkulacji cenowej (zał. 1D). W przypadku, gdy wykonawca jest producentem oferowanego elementu można użyć określenia „wyrób własny”. W przypadku, gdy wykonawca nie jest producentem oferowanego elementu musi wskazać producenta i model elementu!</t>
  </si>
  <si>
    <t xml:space="preserve">NOWA Szczegółowa kalkulacja cenowa </t>
  </si>
  <si>
    <t>jed.</t>
  </si>
  <si>
    <t>Zmywarka podblatowa "45"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</si>
</sst>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r&quot;_-;\-* #,##0.00\ &quot;kr&quot;_-;_-* &quot;-&quot;??\ &quot;kr&quot;_-;_-@_-"/>
    <numFmt numFmtId="165" formatCode="_-* #,##0.00\ [$zł-415]_-;\-* #,##0.00\ [$zł-415]_-;_-* &quot;-&quot;??\ [$zł-415]_-;_-@_-"/>
  </numFmts>
  <fonts count="23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Alignment="0"/>
    <xf numFmtId="0" fontId="6" fillId="0" borderId="0"/>
    <xf numFmtId="164" fontId="1" fillId="0" borderId="0" applyAlignment="0"/>
  </cellStyleXfs>
  <cellXfs count="149">
    <xf numFmtId="0" fontId="0" fillId="0" borderId="0" xfId="0" applyAlignment="1"/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top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8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13" fillId="0" borderId="0" xfId="0" applyFont="1" applyFill="1" applyAlignment="1"/>
    <xf numFmtId="165" fontId="15" fillId="0" borderId="0" xfId="0" applyNumberFormat="1" applyFont="1" applyAlignment="1">
      <alignment vertical="center"/>
    </xf>
    <xf numFmtId="165" fontId="15" fillId="0" borderId="16" xfId="2" applyNumberFormat="1" applyFont="1" applyBorder="1" applyAlignment="1">
      <alignment vertical="center"/>
    </xf>
    <xf numFmtId="165" fontId="15" fillId="0" borderId="17" xfId="2" applyNumberFormat="1" applyFont="1" applyBorder="1" applyAlignment="1">
      <alignment vertical="center"/>
    </xf>
    <xf numFmtId="0" fontId="3" fillId="0" borderId="0" xfId="0" applyFont="1" applyBorder="1" applyAlignment="1"/>
    <xf numFmtId="0" fontId="13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3" fillId="0" borderId="1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65" fontId="14" fillId="0" borderId="1" xfId="2" applyNumberFormat="1" applyFont="1" applyBorder="1" applyAlignment="1">
      <alignment horizontal="left" vertical="center"/>
    </xf>
    <xf numFmtId="165" fontId="14" fillId="0" borderId="2" xfId="2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165" fontId="14" fillId="0" borderId="11" xfId="2" applyNumberFormat="1" applyFont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165" fontId="14" fillId="0" borderId="3" xfId="2" applyNumberFormat="1" applyFont="1" applyBorder="1" applyAlignment="1">
      <alignment horizontal="left" vertical="center"/>
    </xf>
    <xf numFmtId="165" fontId="14" fillId="0" borderId="4" xfId="2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7" fillId="0" borderId="11" xfId="0" applyFont="1" applyFill="1" applyBorder="1"/>
    <xf numFmtId="0" fontId="7" fillId="0" borderId="21" xfId="0" applyFont="1" applyFill="1" applyBorder="1"/>
    <xf numFmtId="0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vertical="center"/>
    </xf>
    <xf numFmtId="165" fontId="15" fillId="0" borderId="0" xfId="2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165" fontId="20" fillId="0" borderId="1" xfId="2" applyNumberFormat="1" applyFont="1" applyBorder="1" applyAlignment="1">
      <alignment vertical="center"/>
    </xf>
    <xf numFmtId="165" fontId="20" fillId="0" borderId="2" xfId="2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/>
    </xf>
    <xf numFmtId="165" fontId="20" fillId="0" borderId="3" xfId="2" applyNumberFormat="1" applyFont="1" applyBorder="1" applyAlignment="1">
      <alignment vertical="center"/>
    </xf>
    <xf numFmtId="165" fontId="20" fillId="0" borderId="0" xfId="0" applyNumberFormat="1" applyFont="1" applyAlignment="1">
      <alignment vertical="center"/>
    </xf>
    <xf numFmtId="165" fontId="20" fillId="0" borderId="9" xfId="2" applyNumberFormat="1" applyFont="1" applyBorder="1" applyAlignment="1">
      <alignment vertical="center"/>
    </xf>
    <xf numFmtId="165" fontId="20" fillId="0" borderId="10" xfId="2" applyNumberFormat="1" applyFont="1" applyBorder="1" applyAlignment="1">
      <alignment vertical="center"/>
    </xf>
    <xf numFmtId="0" fontId="7" fillId="0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/>
    </xf>
    <xf numFmtId="165" fontId="20" fillId="0" borderId="11" xfId="2" applyNumberFormat="1" applyFont="1" applyBorder="1" applyAlignment="1">
      <alignment vertical="center"/>
    </xf>
    <xf numFmtId="165" fontId="20" fillId="0" borderId="20" xfId="2" applyNumberFormat="1" applyFont="1" applyBorder="1" applyAlignment="1">
      <alignment vertical="center"/>
    </xf>
    <xf numFmtId="0" fontId="7" fillId="0" borderId="3" xfId="0" applyFont="1" applyFill="1" applyBorder="1"/>
    <xf numFmtId="0" fontId="7" fillId="0" borderId="23" xfId="0" applyFont="1" applyFill="1" applyBorder="1" applyAlignment="1">
      <alignment vertical="top" wrapText="1"/>
    </xf>
    <xf numFmtId="165" fontId="20" fillId="0" borderId="21" xfId="2" applyNumberFormat="1" applyFont="1" applyBorder="1" applyAlignment="1">
      <alignment vertical="center"/>
    </xf>
    <xf numFmtId="165" fontId="20" fillId="0" borderId="22" xfId="2" applyNumberFormat="1" applyFont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165" fontId="20" fillId="0" borderId="10" xfId="2" applyNumberFormat="1" applyFont="1" applyFill="1" applyBorder="1" applyAlignment="1">
      <alignment vertical="center"/>
    </xf>
    <xf numFmtId="165" fontId="20" fillId="0" borderId="15" xfId="2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vertical="center"/>
    </xf>
    <xf numFmtId="165" fontId="7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Border="1" applyAlignment="1">
      <alignment vertical="center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24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165" fontId="22" fillId="0" borderId="1" xfId="2" applyNumberFormat="1" applyFont="1" applyBorder="1" applyAlignment="1">
      <alignment horizontal="left" vertical="center"/>
    </xf>
    <xf numFmtId="165" fontId="22" fillId="0" borderId="2" xfId="2" applyNumberFormat="1" applyFont="1" applyBorder="1" applyAlignment="1">
      <alignment horizontal="left" vertical="center"/>
    </xf>
    <xf numFmtId="0" fontId="21" fillId="0" borderId="18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165" fontId="22" fillId="0" borderId="3" xfId="2" applyNumberFormat="1" applyFont="1" applyBorder="1" applyAlignment="1">
      <alignment horizontal="left" vertical="center"/>
    </xf>
    <xf numFmtId="165" fontId="22" fillId="0" borderId="4" xfId="2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3">
    <cellStyle name="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  <pageSetUpPr fitToPage="1"/>
  </sheetPr>
  <dimension ref="B1:M72"/>
  <sheetViews>
    <sheetView view="pageBreakPreview" topLeftCell="A58" zoomScaleNormal="100" zoomScaleSheetLayoutView="100" workbookViewId="0">
      <selection activeCell="B1" sqref="B1"/>
    </sheetView>
  </sheetViews>
  <sheetFormatPr defaultRowHeight="14.25" x14ac:dyDescent="0.2"/>
  <cols>
    <col min="1" max="1" width="9.140625" style="9"/>
    <col min="2" max="2" width="9.85546875" style="23" customWidth="1"/>
    <col min="3" max="3" width="11" style="9" customWidth="1"/>
    <col min="4" max="4" width="44" style="128" customWidth="1"/>
    <col min="5" max="5" width="23.28515625" style="9" customWidth="1"/>
    <col min="6" max="6" width="4.5703125" style="9" customWidth="1"/>
    <col min="7" max="7" width="8" style="9" bestFit="1" customWidth="1"/>
    <col min="8" max="9" width="15" style="9" customWidth="1"/>
    <col min="10" max="10" width="12" style="9" customWidth="1"/>
    <col min="11" max="11" width="15" style="9" customWidth="1"/>
    <col min="12" max="12" width="26.7109375" style="9" customWidth="1"/>
    <col min="13" max="16384" width="9.140625" style="9"/>
  </cols>
  <sheetData>
    <row r="1" spans="2:12" s="122" customFormat="1" x14ac:dyDescent="0.2">
      <c r="B1" s="6"/>
      <c r="C1" s="38"/>
      <c r="D1" s="121"/>
      <c r="E1" s="38"/>
      <c r="F1" s="38"/>
      <c r="G1" s="38"/>
      <c r="H1" s="38"/>
      <c r="I1" s="38"/>
      <c r="J1" s="38"/>
      <c r="K1" s="121" t="s">
        <v>4</v>
      </c>
    </row>
    <row r="2" spans="2:12" ht="18" x14ac:dyDescent="0.2">
      <c r="B2" s="144" t="s">
        <v>239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2:12" ht="37.5" customHeight="1" x14ac:dyDescent="0.2">
      <c r="B3" s="79"/>
      <c r="C3" s="80" t="s">
        <v>13</v>
      </c>
      <c r="D3" s="81"/>
      <c r="E3" s="80"/>
      <c r="F3" s="82"/>
      <c r="G3" s="80"/>
      <c r="H3" s="80"/>
      <c r="I3" s="80"/>
      <c r="J3" s="80"/>
      <c r="K3" s="80"/>
      <c r="L3" s="11"/>
    </row>
    <row r="4" spans="2:12" ht="37.5" customHeight="1" thickBot="1" x14ac:dyDescent="0.25">
      <c r="B4" s="79"/>
      <c r="C4" s="146" t="s">
        <v>15</v>
      </c>
      <c r="D4" s="146"/>
      <c r="E4" s="146"/>
      <c r="F4" s="146"/>
      <c r="G4" s="146"/>
      <c r="H4" s="146"/>
      <c r="I4" s="146"/>
      <c r="J4" s="146"/>
      <c r="K4" s="80"/>
      <c r="L4" s="11"/>
    </row>
    <row r="5" spans="2:12" ht="44.25" customHeight="1" x14ac:dyDescent="0.2">
      <c r="B5" s="1" t="s">
        <v>215</v>
      </c>
      <c r="C5" s="83" t="s">
        <v>212</v>
      </c>
      <c r="D5" s="84" t="s">
        <v>5</v>
      </c>
      <c r="E5" s="84" t="s">
        <v>6</v>
      </c>
      <c r="F5" s="85" t="s">
        <v>240</v>
      </c>
      <c r="G5" s="85" t="s">
        <v>210</v>
      </c>
      <c r="H5" s="86" t="s">
        <v>7</v>
      </c>
      <c r="I5" s="86" t="s">
        <v>8</v>
      </c>
      <c r="J5" s="86" t="s">
        <v>9</v>
      </c>
      <c r="K5" s="87" t="s">
        <v>10</v>
      </c>
    </row>
    <row r="6" spans="2:12" ht="15" x14ac:dyDescent="0.2">
      <c r="B6" s="2">
        <v>1</v>
      </c>
      <c r="C6" s="20" t="s">
        <v>63</v>
      </c>
      <c r="D6" s="20" t="s">
        <v>17</v>
      </c>
      <c r="E6" s="64" t="s">
        <v>0</v>
      </c>
      <c r="F6" s="64" t="s">
        <v>1</v>
      </c>
      <c r="G6" s="39">
        <v>394</v>
      </c>
      <c r="H6" s="20"/>
      <c r="I6" s="90">
        <f>G6*H6</f>
        <v>0</v>
      </c>
      <c r="J6" s="90"/>
      <c r="K6" s="91">
        <f>I6+J6</f>
        <v>0</v>
      </c>
    </row>
    <row r="7" spans="2:12" ht="15" x14ac:dyDescent="0.2">
      <c r="B7" s="2">
        <v>2</v>
      </c>
      <c r="C7" s="20" t="s">
        <v>64</v>
      </c>
      <c r="D7" s="20" t="s">
        <v>18</v>
      </c>
      <c r="E7" s="64" t="s">
        <v>0</v>
      </c>
      <c r="F7" s="64" t="s">
        <v>1</v>
      </c>
      <c r="G7" s="39">
        <v>32</v>
      </c>
      <c r="H7" s="20"/>
      <c r="I7" s="90">
        <f t="shared" ref="I7:I66" si="0">G7*H7</f>
        <v>0</v>
      </c>
      <c r="J7" s="90"/>
      <c r="K7" s="91">
        <f t="shared" ref="K7:K65" si="1">I7+J7</f>
        <v>0</v>
      </c>
    </row>
    <row r="8" spans="2:12" ht="15" x14ac:dyDescent="0.2">
      <c r="B8" s="2">
        <v>3</v>
      </c>
      <c r="C8" s="20" t="s">
        <v>65</v>
      </c>
      <c r="D8" s="20" t="s">
        <v>19</v>
      </c>
      <c r="E8" s="64" t="s">
        <v>0</v>
      </c>
      <c r="F8" s="64" t="s">
        <v>1</v>
      </c>
      <c r="G8" s="39">
        <v>104</v>
      </c>
      <c r="H8" s="20"/>
      <c r="I8" s="90">
        <f t="shared" si="0"/>
        <v>0</v>
      </c>
      <c r="J8" s="90"/>
      <c r="K8" s="91">
        <f t="shared" si="1"/>
        <v>0</v>
      </c>
    </row>
    <row r="9" spans="2:12" ht="15" x14ac:dyDescent="0.2">
      <c r="B9" s="2">
        <v>4</v>
      </c>
      <c r="C9" s="20" t="s">
        <v>66</v>
      </c>
      <c r="D9" s="20" t="s">
        <v>20</v>
      </c>
      <c r="E9" s="64" t="s">
        <v>0</v>
      </c>
      <c r="F9" s="64" t="s">
        <v>1</v>
      </c>
      <c r="G9" s="39">
        <v>3</v>
      </c>
      <c r="H9" s="20"/>
      <c r="I9" s="90">
        <f t="shared" ref="I9:I25" si="2">G9*H9</f>
        <v>0</v>
      </c>
      <c r="J9" s="90"/>
      <c r="K9" s="91">
        <f t="shared" ref="K9:K25" si="3">I9+J9</f>
        <v>0</v>
      </c>
    </row>
    <row r="10" spans="2:12" ht="15" x14ac:dyDescent="0.2">
      <c r="B10" s="2">
        <v>5</v>
      </c>
      <c r="C10" s="20" t="s">
        <v>67</v>
      </c>
      <c r="D10" s="20" t="s">
        <v>21</v>
      </c>
      <c r="E10" s="64" t="s">
        <v>0</v>
      </c>
      <c r="F10" s="64" t="s">
        <v>1</v>
      </c>
      <c r="G10" s="39">
        <v>40</v>
      </c>
      <c r="H10" s="20"/>
      <c r="I10" s="90">
        <f t="shared" si="2"/>
        <v>0</v>
      </c>
      <c r="J10" s="90"/>
      <c r="K10" s="91">
        <f t="shared" si="3"/>
        <v>0</v>
      </c>
    </row>
    <row r="11" spans="2:12" ht="15" x14ac:dyDescent="0.2">
      <c r="B11" s="2">
        <v>6</v>
      </c>
      <c r="C11" s="20" t="s">
        <v>68</v>
      </c>
      <c r="D11" s="20" t="s">
        <v>22</v>
      </c>
      <c r="E11" s="64" t="s">
        <v>0</v>
      </c>
      <c r="F11" s="64" t="s">
        <v>1</v>
      </c>
      <c r="G11" s="39">
        <v>9</v>
      </c>
      <c r="H11" s="20"/>
      <c r="I11" s="90">
        <f t="shared" si="2"/>
        <v>0</v>
      </c>
      <c r="J11" s="90"/>
      <c r="K11" s="91">
        <f t="shared" si="3"/>
        <v>0</v>
      </c>
    </row>
    <row r="12" spans="2:12" ht="15" x14ac:dyDescent="0.2">
      <c r="B12" s="2">
        <v>7</v>
      </c>
      <c r="C12" s="20" t="s">
        <v>69</v>
      </c>
      <c r="D12" s="20" t="s">
        <v>23</v>
      </c>
      <c r="E12" s="64" t="s">
        <v>0</v>
      </c>
      <c r="F12" s="64" t="s">
        <v>1</v>
      </c>
      <c r="G12" s="39">
        <v>3</v>
      </c>
      <c r="H12" s="20"/>
      <c r="I12" s="90">
        <f t="shared" si="2"/>
        <v>0</v>
      </c>
      <c r="J12" s="90"/>
      <c r="K12" s="91">
        <f t="shared" si="3"/>
        <v>0</v>
      </c>
    </row>
    <row r="13" spans="2:12" ht="15" x14ac:dyDescent="0.2">
      <c r="B13" s="2">
        <v>8</v>
      </c>
      <c r="C13" s="20" t="s">
        <v>70</v>
      </c>
      <c r="D13" s="20" t="s">
        <v>24</v>
      </c>
      <c r="E13" s="64" t="s">
        <v>0</v>
      </c>
      <c r="F13" s="64" t="s">
        <v>1</v>
      </c>
      <c r="G13" s="39">
        <v>50</v>
      </c>
      <c r="H13" s="20"/>
      <c r="I13" s="90">
        <f t="shared" si="2"/>
        <v>0</v>
      </c>
      <c r="J13" s="90"/>
      <c r="K13" s="91">
        <f t="shared" si="3"/>
        <v>0</v>
      </c>
    </row>
    <row r="14" spans="2:12" ht="15" x14ac:dyDescent="0.2">
      <c r="B14" s="2">
        <v>9</v>
      </c>
      <c r="C14" s="20" t="s">
        <v>71</v>
      </c>
      <c r="D14" s="20" t="s">
        <v>25</v>
      </c>
      <c r="E14" s="64" t="s">
        <v>0</v>
      </c>
      <c r="F14" s="64" t="s">
        <v>1</v>
      </c>
      <c r="G14" s="39">
        <v>95</v>
      </c>
      <c r="H14" s="20"/>
      <c r="I14" s="90">
        <f t="shared" si="2"/>
        <v>0</v>
      </c>
      <c r="J14" s="90"/>
      <c r="K14" s="91">
        <f t="shared" si="3"/>
        <v>0</v>
      </c>
    </row>
    <row r="15" spans="2:12" ht="15" x14ac:dyDescent="0.2">
      <c r="B15" s="2">
        <v>10</v>
      </c>
      <c r="C15" s="20" t="s">
        <v>72</v>
      </c>
      <c r="D15" s="20" t="s">
        <v>26</v>
      </c>
      <c r="E15" s="64"/>
      <c r="F15" s="64" t="s">
        <v>1</v>
      </c>
      <c r="G15" s="39">
        <v>23</v>
      </c>
      <c r="H15" s="20"/>
      <c r="I15" s="90">
        <f t="shared" si="2"/>
        <v>0</v>
      </c>
      <c r="J15" s="90"/>
      <c r="K15" s="91">
        <f t="shared" si="3"/>
        <v>0</v>
      </c>
    </row>
    <row r="16" spans="2:12" ht="15" x14ac:dyDescent="0.2">
      <c r="B16" s="2">
        <v>11</v>
      </c>
      <c r="C16" s="20" t="s">
        <v>73</v>
      </c>
      <c r="D16" s="20" t="s">
        <v>27</v>
      </c>
      <c r="E16" s="64"/>
      <c r="F16" s="64" t="s">
        <v>1</v>
      </c>
      <c r="G16" s="39">
        <v>3</v>
      </c>
      <c r="H16" s="20"/>
      <c r="I16" s="90">
        <f t="shared" si="2"/>
        <v>0</v>
      </c>
      <c r="J16" s="90"/>
      <c r="K16" s="91">
        <f t="shared" si="3"/>
        <v>0</v>
      </c>
    </row>
    <row r="17" spans="2:13" ht="15" x14ac:dyDescent="0.2">
      <c r="B17" s="2">
        <v>12</v>
      </c>
      <c r="C17" s="20" t="s">
        <v>74</v>
      </c>
      <c r="D17" s="20" t="s">
        <v>28</v>
      </c>
      <c r="E17" s="64"/>
      <c r="F17" s="64" t="s">
        <v>1</v>
      </c>
      <c r="G17" s="39">
        <v>7</v>
      </c>
      <c r="H17" s="20"/>
      <c r="I17" s="90">
        <f t="shared" si="2"/>
        <v>0</v>
      </c>
      <c r="J17" s="90"/>
      <c r="K17" s="91">
        <f t="shared" si="3"/>
        <v>0</v>
      </c>
    </row>
    <row r="18" spans="2:13" ht="15" x14ac:dyDescent="0.2">
      <c r="B18" s="2">
        <v>13</v>
      </c>
      <c r="C18" s="20" t="s">
        <v>75</v>
      </c>
      <c r="D18" s="20" t="s">
        <v>29</v>
      </c>
      <c r="E18" s="64"/>
      <c r="F18" s="64" t="s">
        <v>1</v>
      </c>
      <c r="G18" s="39">
        <v>5</v>
      </c>
      <c r="H18" s="20"/>
      <c r="I18" s="90">
        <f t="shared" si="2"/>
        <v>0</v>
      </c>
      <c r="J18" s="90"/>
      <c r="K18" s="91">
        <f t="shared" si="3"/>
        <v>0</v>
      </c>
    </row>
    <row r="19" spans="2:13" ht="15" x14ac:dyDescent="0.2">
      <c r="B19" s="2">
        <v>14</v>
      </c>
      <c r="C19" s="20" t="s">
        <v>76</v>
      </c>
      <c r="D19" s="20" t="s">
        <v>30</v>
      </c>
      <c r="E19" s="64"/>
      <c r="F19" s="64" t="s">
        <v>1</v>
      </c>
      <c r="G19" s="39">
        <v>5</v>
      </c>
      <c r="H19" s="20"/>
      <c r="I19" s="90">
        <f t="shared" si="2"/>
        <v>0</v>
      </c>
      <c r="J19" s="90"/>
      <c r="K19" s="91">
        <f t="shared" si="3"/>
        <v>0</v>
      </c>
    </row>
    <row r="20" spans="2:13" ht="15" x14ac:dyDescent="0.2">
      <c r="B20" s="2">
        <v>15</v>
      </c>
      <c r="C20" s="20" t="s">
        <v>77</v>
      </c>
      <c r="D20" s="20" t="s">
        <v>29</v>
      </c>
      <c r="E20" s="64"/>
      <c r="F20" s="64" t="s">
        <v>1</v>
      </c>
      <c r="G20" s="39">
        <v>4</v>
      </c>
      <c r="H20" s="20"/>
      <c r="I20" s="90">
        <f t="shared" si="2"/>
        <v>0</v>
      </c>
      <c r="J20" s="90"/>
      <c r="K20" s="91">
        <f t="shared" si="3"/>
        <v>0</v>
      </c>
    </row>
    <row r="21" spans="2:13" ht="15" x14ac:dyDescent="0.2">
      <c r="B21" s="2">
        <v>16</v>
      </c>
      <c r="C21" s="20" t="s">
        <v>78</v>
      </c>
      <c r="D21" s="20" t="s">
        <v>30</v>
      </c>
      <c r="E21" s="64"/>
      <c r="F21" s="64" t="s">
        <v>1</v>
      </c>
      <c r="G21" s="39">
        <v>3</v>
      </c>
      <c r="H21" s="20"/>
      <c r="I21" s="90">
        <f t="shared" si="2"/>
        <v>0</v>
      </c>
      <c r="J21" s="90"/>
      <c r="K21" s="91">
        <f t="shared" si="3"/>
        <v>0</v>
      </c>
    </row>
    <row r="22" spans="2:13" ht="15" x14ac:dyDescent="0.2">
      <c r="B22" s="2">
        <v>17</v>
      </c>
      <c r="C22" s="20" t="s">
        <v>79</v>
      </c>
      <c r="D22" s="20" t="s">
        <v>29</v>
      </c>
      <c r="E22" s="64"/>
      <c r="F22" s="64" t="s">
        <v>1</v>
      </c>
      <c r="G22" s="39">
        <v>2</v>
      </c>
      <c r="H22" s="20"/>
      <c r="I22" s="90">
        <f t="shared" si="2"/>
        <v>0</v>
      </c>
      <c r="J22" s="90"/>
      <c r="K22" s="91">
        <f t="shared" si="3"/>
        <v>0</v>
      </c>
    </row>
    <row r="23" spans="2:13" ht="15" x14ac:dyDescent="0.2">
      <c r="B23" s="2">
        <v>18</v>
      </c>
      <c r="C23" s="20" t="s">
        <v>80</v>
      </c>
      <c r="D23" s="20" t="s">
        <v>30</v>
      </c>
      <c r="E23" s="64"/>
      <c r="F23" s="64" t="s">
        <v>1</v>
      </c>
      <c r="G23" s="39">
        <v>1</v>
      </c>
      <c r="H23" s="20"/>
      <c r="I23" s="90">
        <f t="shared" si="2"/>
        <v>0</v>
      </c>
      <c r="J23" s="90"/>
      <c r="K23" s="91">
        <f t="shared" si="3"/>
        <v>0</v>
      </c>
    </row>
    <row r="24" spans="2:13" ht="15" x14ac:dyDescent="0.2">
      <c r="B24" s="2">
        <v>19</v>
      </c>
      <c r="C24" s="20" t="s">
        <v>81</v>
      </c>
      <c r="D24" s="20" t="s">
        <v>31</v>
      </c>
      <c r="E24" s="64"/>
      <c r="F24" s="64" t="s">
        <v>1</v>
      </c>
      <c r="G24" s="39">
        <v>3</v>
      </c>
      <c r="H24" s="20"/>
      <c r="I24" s="90">
        <f t="shared" si="2"/>
        <v>0</v>
      </c>
      <c r="J24" s="90"/>
      <c r="K24" s="91">
        <f t="shared" si="3"/>
        <v>0</v>
      </c>
    </row>
    <row r="25" spans="2:13" ht="15" x14ac:dyDescent="0.2">
      <c r="B25" s="2">
        <v>20</v>
      </c>
      <c r="C25" s="20" t="s">
        <v>217</v>
      </c>
      <c r="D25" s="20" t="s">
        <v>218</v>
      </c>
      <c r="E25" s="64"/>
      <c r="F25" s="64" t="s">
        <v>1</v>
      </c>
      <c r="G25" s="39">
        <v>1</v>
      </c>
      <c r="H25" s="20"/>
      <c r="I25" s="90">
        <f t="shared" si="2"/>
        <v>0</v>
      </c>
      <c r="J25" s="90"/>
      <c r="K25" s="91">
        <f t="shared" si="3"/>
        <v>0</v>
      </c>
    </row>
    <row r="26" spans="2:13" ht="15" x14ac:dyDescent="0.2">
      <c r="B26" s="2">
        <v>21</v>
      </c>
      <c r="C26" s="20" t="s">
        <v>82</v>
      </c>
      <c r="D26" s="20" t="s">
        <v>32</v>
      </c>
      <c r="E26" s="64" t="s">
        <v>0</v>
      </c>
      <c r="F26" s="64" t="s">
        <v>1</v>
      </c>
      <c r="G26" s="39">
        <v>68</v>
      </c>
      <c r="H26" s="20"/>
      <c r="I26" s="90">
        <f t="shared" si="0"/>
        <v>0</v>
      </c>
      <c r="J26" s="90"/>
      <c r="K26" s="91">
        <f t="shared" si="1"/>
        <v>0</v>
      </c>
    </row>
    <row r="27" spans="2:13" ht="15" x14ac:dyDescent="0.2">
      <c r="B27" s="2">
        <v>22</v>
      </c>
      <c r="C27" s="20" t="s">
        <v>83</v>
      </c>
      <c r="D27" s="20" t="s">
        <v>33</v>
      </c>
      <c r="E27" s="64" t="s">
        <v>0</v>
      </c>
      <c r="F27" s="64" t="s">
        <v>1</v>
      </c>
      <c r="G27" s="39">
        <v>59</v>
      </c>
      <c r="H27" s="20"/>
      <c r="I27" s="90">
        <f t="shared" si="0"/>
        <v>0</v>
      </c>
      <c r="J27" s="90"/>
      <c r="K27" s="91">
        <f t="shared" si="1"/>
        <v>0</v>
      </c>
    </row>
    <row r="28" spans="2:13" ht="15" x14ac:dyDescent="0.2">
      <c r="B28" s="2">
        <v>23</v>
      </c>
      <c r="C28" s="20" t="s">
        <v>84</v>
      </c>
      <c r="D28" s="20" t="s">
        <v>34</v>
      </c>
      <c r="E28" s="64" t="s">
        <v>0</v>
      </c>
      <c r="F28" s="64" t="s">
        <v>1</v>
      </c>
      <c r="G28" s="39">
        <v>7</v>
      </c>
      <c r="H28" s="20"/>
      <c r="I28" s="90">
        <f t="shared" si="0"/>
        <v>0</v>
      </c>
      <c r="J28" s="90"/>
      <c r="K28" s="91">
        <f t="shared" si="1"/>
        <v>0</v>
      </c>
    </row>
    <row r="29" spans="2:13" ht="15" x14ac:dyDescent="0.2">
      <c r="B29" s="2">
        <v>24</v>
      </c>
      <c r="C29" s="20" t="s">
        <v>85</v>
      </c>
      <c r="D29" s="20" t="s">
        <v>35</v>
      </c>
      <c r="E29" s="64" t="s">
        <v>0</v>
      </c>
      <c r="F29" s="64" t="s">
        <v>1</v>
      </c>
      <c r="G29" s="39">
        <v>4</v>
      </c>
      <c r="H29" s="20"/>
      <c r="I29" s="90">
        <f t="shared" si="0"/>
        <v>0</v>
      </c>
      <c r="J29" s="90"/>
      <c r="K29" s="91">
        <f t="shared" si="1"/>
        <v>0</v>
      </c>
    </row>
    <row r="30" spans="2:13" ht="15" x14ac:dyDescent="0.2">
      <c r="B30" s="2">
        <v>25</v>
      </c>
      <c r="C30" s="20" t="s">
        <v>86</v>
      </c>
      <c r="D30" s="20" t="s">
        <v>36</v>
      </c>
      <c r="E30" s="64" t="s">
        <v>0</v>
      </c>
      <c r="F30" s="64" t="s">
        <v>1</v>
      </c>
      <c r="G30" s="39">
        <v>9</v>
      </c>
      <c r="H30" s="20"/>
      <c r="I30" s="90">
        <f t="shared" si="0"/>
        <v>0</v>
      </c>
      <c r="J30" s="90"/>
      <c r="K30" s="91">
        <f t="shared" si="1"/>
        <v>0</v>
      </c>
    </row>
    <row r="31" spans="2:13" ht="15" x14ac:dyDescent="0.2">
      <c r="B31" s="2">
        <v>26</v>
      </c>
      <c r="C31" s="20" t="s">
        <v>87</v>
      </c>
      <c r="D31" s="20" t="s">
        <v>36</v>
      </c>
      <c r="E31" s="64" t="s">
        <v>0</v>
      </c>
      <c r="F31" s="64" t="s">
        <v>1</v>
      </c>
      <c r="G31" s="39">
        <v>5</v>
      </c>
      <c r="H31" s="20"/>
      <c r="I31" s="90">
        <f t="shared" si="0"/>
        <v>0</v>
      </c>
      <c r="J31" s="90"/>
      <c r="K31" s="91">
        <f t="shared" si="1"/>
        <v>0</v>
      </c>
    </row>
    <row r="32" spans="2:13" ht="18.75" customHeight="1" x14ac:dyDescent="0.2">
      <c r="B32" s="2">
        <v>27</v>
      </c>
      <c r="C32" s="20" t="s">
        <v>88</v>
      </c>
      <c r="D32" s="20" t="s">
        <v>37</v>
      </c>
      <c r="E32" s="64" t="s">
        <v>0</v>
      </c>
      <c r="F32" s="64" t="s">
        <v>1</v>
      </c>
      <c r="G32" s="39">
        <v>2</v>
      </c>
      <c r="H32" s="20"/>
      <c r="I32" s="90">
        <f t="shared" si="0"/>
        <v>0</v>
      </c>
      <c r="J32" s="90"/>
      <c r="K32" s="91">
        <f t="shared" si="1"/>
        <v>0</v>
      </c>
      <c r="L32" s="123"/>
      <c r="M32" s="124"/>
    </row>
    <row r="33" spans="2:13" ht="15" x14ac:dyDescent="0.2">
      <c r="B33" s="2">
        <v>28</v>
      </c>
      <c r="C33" s="20" t="s">
        <v>89</v>
      </c>
      <c r="D33" s="20" t="s">
        <v>38</v>
      </c>
      <c r="E33" s="64" t="s">
        <v>0</v>
      </c>
      <c r="F33" s="64" t="s">
        <v>1</v>
      </c>
      <c r="G33" s="39">
        <v>9</v>
      </c>
      <c r="H33" s="20"/>
      <c r="I33" s="90">
        <f t="shared" si="0"/>
        <v>0</v>
      </c>
      <c r="J33" s="90"/>
      <c r="K33" s="91">
        <f t="shared" si="1"/>
        <v>0</v>
      </c>
      <c r="L33" s="124"/>
      <c r="M33" s="124"/>
    </row>
    <row r="34" spans="2:13" ht="15" x14ac:dyDescent="0.2">
      <c r="B34" s="2">
        <v>29</v>
      </c>
      <c r="C34" s="20" t="s">
        <v>219</v>
      </c>
      <c r="D34" s="20" t="s">
        <v>220</v>
      </c>
      <c r="E34" s="64"/>
      <c r="F34" s="64" t="s">
        <v>1</v>
      </c>
      <c r="G34" s="39">
        <v>1</v>
      </c>
      <c r="H34" s="20"/>
      <c r="I34" s="90">
        <f t="shared" si="0"/>
        <v>0</v>
      </c>
      <c r="J34" s="90"/>
      <c r="K34" s="91">
        <f t="shared" si="1"/>
        <v>0</v>
      </c>
      <c r="L34" s="124"/>
      <c r="M34" s="124"/>
    </row>
    <row r="35" spans="2:13" ht="15" x14ac:dyDescent="0.2">
      <c r="B35" s="2">
        <v>30</v>
      </c>
      <c r="C35" s="20" t="s">
        <v>94</v>
      </c>
      <c r="D35" s="20" t="s">
        <v>90</v>
      </c>
      <c r="E35" s="64"/>
      <c r="F35" s="64" t="s">
        <v>1</v>
      </c>
      <c r="G35" s="39">
        <v>25</v>
      </c>
      <c r="H35" s="20"/>
      <c r="I35" s="90">
        <f t="shared" si="0"/>
        <v>0</v>
      </c>
      <c r="J35" s="90"/>
      <c r="K35" s="91">
        <f t="shared" si="1"/>
        <v>0</v>
      </c>
      <c r="L35" s="124"/>
      <c r="M35" s="124"/>
    </row>
    <row r="36" spans="2:13" ht="15" x14ac:dyDescent="0.2">
      <c r="B36" s="2">
        <v>31</v>
      </c>
      <c r="C36" s="20" t="s">
        <v>95</v>
      </c>
      <c r="D36" s="20" t="s">
        <v>90</v>
      </c>
      <c r="E36" s="64"/>
      <c r="F36" s="64" t="s">
        <v>1</v>
      </c>
      <c r="G36" s="39">
        <v>43</v>
      </c>
      <c r="H36" s="20"/>
      <c r="I36" s="90">
        <f t="shared" si="0"/>
        <v>0</v>
      </c>
      <c r="J36" s="90"/>
      <c r="K36" s="91">
        <f t="shared" si="1"/>
        <v>0</v>
      </c>
      <c r="L36" s="124"/>
      <c r="M36" s="124"/>
    </row>
    <row r="37" spans="2:13" ht="15" x14ac:dyDescent="0.2">
      <c r="B37" s="2">
        <v>32</v>
      </c>
      <c r="C37" s="20" t="s">
        <v>96</v>
      </c>
      <c r="D37" s="20" t="s">
        <v>91</v>
      </c>
      <c r="E37" s="64"/>
      <c r="F37" s="64" t="s">
        <v>1</v>
      </c>
      <c r="G37" s="39">
        <v>74</v>
      </c>
      <c r="H37" s="20"/>
      <c r="I37" s="90">
        <f t="shared" si="0"/>
        <v>0</v>
      </c>
      <c r="J37" s="90"/>
      <c r="K37" s="91">
        <f t="shared" si="1"/>
        <v>0</v>
      </c>
      <c r="L37" s="124"/>
      <c r="M37" s="124"/>
    </row>
    <row r="38" spans="2:13" ht="15" x14ac:dyDescent="0.2">
      <c r="B38" s="2">
        <v>33</v>
      </c>
      <c r="C38" s="20" t="s">
        <v>97</v>
      </c>
      <c r="D38" s="20" t="s">
        <v>92</v>
      </c>
      <c r="E38" s="64"/>
      <c r="F38" s="64" t="s">
        <v>1</v>
      </c>
      <c r="G38" s="39">
        <v>25</v>
      </c>
      <c r="H38" s="20"/>
      <c r="I38" s="90">
        <f t="shared" si="0"/>
        <v>0</v>
      </c>
      <c r="J38" s="90"/>
      <c r="K38" s="91">
        <f t="shared" si="1"/>
        <v>0</v>
      </c>
      <c r="L38" s="124"/>
      <c r="M38" s="124"/>
    </row>
    <row r="39" spans="2:13" ht="15" x14ac:dyDescent="0.2">
      <c r="B39" s="2">
        <v>34</v>
      </c>
      <c r="C39" s="20" t="s">
        <v>98</v>
      </c>
      <c r="D39" s="20" t="s">
        <v>92</v>
      </c>
      <c r="E39" s="64"/>
      <c r="F39" s="64" t="s">
        <v>1</v>
      </c>
      <c r="G39" s="39">
        <v>7</v>
      </c>
      <c r="H39" s="20"/>
      <c r="I39" s="90">
        <f t="shared" si="0"/>
        <v>0</v>
      </c>
      <c r="J39" s="90"/>
      <c r="K39" s="91">
        <f t="shared" si="1"/>
        <v>0</v>
      </c>
      <c r="L39" s="124"/>
      <c r="M39" s="124"/>
    </row>
    <row r="40" spans="2:13" ht="15" x14ac:dyDescent="0.2">
      <c r="B40" s="2">
        <v>35</v>
      </c>
      <c r="C40" s="20" t="s">
        <v>99</v>
      </c>
      <c r="D40" s="20" t="s">
        <v>93</v>
      </c>
      <c r="E40" s="64"/>
      <c r="F40" s="64" t="s">
        <v>1</v>
      </c>
      <c r="G40" s="39">
        <v>5</v>
      </c>
      <c r="H40" s="20"/>
      <c r="I40" s="90">
        <f t="shared" si="0"/>
        <v>0</v>
      </c>
      <c r="J40" s="90"/>
      <c r="K40" s="91">
        <f t="shared" si="1"/>
        <v>0</v>
      </c>
      <c r="L40" s="124"/>
      <c r="M40" s="124"/>
    </row>
    <row r="41" spans="2:13" ht="15" x14ac:dyDescent="0.2">
      <c r="B41" s="2">
        <v>36</v>
      </c>
      <c r="C41" s="20" t="s">
        <v>221</v>
      </c>
      <c r="D41" s="20" t="s">
        <v>222</v>
      </c>
      <c r="E41" s="64"/>
      <c r="F41" s="64" t="s">
        <v>1</v>
      </c>
      <c r="G41" s="39">
        <v>3</v>
      </c>
      <c r="H41" s="20"/>
      <c r="I41" s="90">
        <f t="shared" si="0"/>
        <v>0</v>
      </c>
      <c r="J41" s="90"/>
      <c r="K41" s="91">
        <f t="shared" si="1"/>
        <v>0</v>
      </c>
      <c r="L41" s="124"/>
      <c r="M41" s="124"/>
    </row>
    <row r="42" spans="2:13" ht="15" x14ac:dyDescent="0.2">
      <c r="B42" s="2">
        <v>37</v>
      </c>
      <c r="C42" s="20" t="s">
        <v>223</v>
      </c>
      <c r="D42" s="20" t="s">
        <v>224</v>
      </c>
      <c r="E42" s="64"/>
      <c r="F42" s="64" t="s">
        <v>1</v>
      </c>
      <c r="G42" s="39">
        <v>1</v>
      </c>
      <c r="H42" s="20"/>
      <c r="I42" s="90">
        <f t="shared" si="0"/>
        <v>0</v>
      </c>
      <c r="J42" s="90"/>
      <c r="K42" s="91">
        <f t="shared" si="1"/>
        <v>0</v>
      </c>
      <c r="L42" s="124"/>
      <c r="M42" s="124"/>
    </row>
    <row r="43" spans="2:13" ht="15" x14ac:dyDescent="0.2">
      <c r="B43" s="2">
        <v>38</v>
      </c>
      <c r="C43" s="20" t="s">
        <v>216</v>
      </c>
      <c r="D43" s="20" t="s">
        <v>100</v>
      </c>
      <c r="E43" s="64"/>
      <c r="F43" s="64" t="s">
        <v>1</v>
      </c>
      <c r="G43" s="39">
        <v>2</v>
      </c>
      <c r="H43" s="20"/>
      <c r="I43" s="90">
        <f t="shared" si="0"/>
        <v>0</v>
      </c>
      <c r="J43" s="90"/>
      <c r="K43" s="91">
        <f t="shared" si="1"/>
        <v>0</v>
      </c>
      <c r="L43" s="124"/>
      <c r="M43" s="124"/>
    </row>
    <row r="44" spans="2:13" ht="15" x14ac:dyDescent="0.2">
      <c r="B44" s="2">
        <v>39</v>
      </c>
      <c r="C44" s="20" t="s">
        <v>106</v>
      </c>
      <c r="D44" s="20" t="s">
        <v>101</v>
      </c>
      <c r="E44" s="64"/>
      <c r="F44" s="64" t="s">
        <v>1</v>
      </c>
      <c r="G44" s="39">
        <v>4</v>
      </c>
      <c r="H44" s="20"/>
      <c r="I44" s="90">
        <f t="shared" si="0"/>
        <v>0</v>
      </c>
      <c r="J44" s="90"/>
      <c r="K44" s="91">
        <f t="shared" si="1"/>
        <v>0</v>
      </c>
      <c r="L44" s="124"/>
      <c r="M44" s="124"/>
    </row>
    <row r="45" spans="2:13" ht="15" x14ac:dyDescent="0.2">
      <c r="B45" s="2">
        <v>40</v>
      </c>
      <c r="C45" s="20" t="s">
        <v>107</v>
      </c>
      <c r="D45" s="20" t="s">
        <v>102</v>
      </c>
      <c r="E45" s="64"/>
      <c r="F45" s="64" t="s">
        <v>1</v>
      </c>
      <c r="G45" s="39">
        <v>14</v>
      </c>
      <c r="H45" s="20"/>
      <c r="I45" s="90">
        <f t="shared" si="0"/>
        <v>0</v>
      </c>
      <c r="J45" s="90"/>
      <c r="K45" s="91">
        <f t="shared" si="1"/>
        <v>0</v>
      </c>
      <c r="L45" s="124"/>
      <c r="M45" s="124"/>
    </row>
    <row r="46" spans="2:13" ht="15" x14ac:dyDescent="0.2">
      <c r="B46" s="2">
        <v>41</v>
      </c>
      <c r="C46" s="20" t="s">
        <v>108</v>
      </c>
      <c r="D46" s="20" t="s">
        <v>102</v>
      </c>
      <c r="E46" s="64"/>
      <c r="F46" s="64" t="s">
        <v>1</v>
      </c>
      <c r="G46" s="39">
        <v>3</v>
      </c>
      <c r="H46" s="20"/>
      <c r="I46" s="90">
        <f t="shared" si="0"/>
        <v>0</v>
      </c>
      <c r="J46" s="90"/>
      <c r="K46" s="91">
        <f t="shared" si="1"/>
        <v>0</v>
      </c>
      <c r="L46" s="124"/>
      <c r="M46" s="124"/>
    </row>
    <row r="47" spans="2:13" ht="15" x14ac:dyDescent="0.2">
      <c r="B47" s="2">
        <v>42</v>
      </c>
      <c r="C47" s="20" t="s">
        <v>109</v>
      </c>
      <c r="D47" s="20" t="s">
        <v>103</v>
      </c>
      <c r="E47" s="64"/>
      <c r="F47" s="64" t="s">
        <v>1</v>
      </c>
      <c r="G47" s="39">
        <v>2</v>
      </c>
      <c r="H47" s="20"/>
      <c r="I47" s="90">
        <f t="shared" si="0"/>
        <v>0</v>
      </c>
      <c r="J47" s="90"/>
      <c r="K47" s="91">
        <f t="shared" si="1"/>
        <v>0</v>
      </c>
      <c r="L47" s="124"/>
      <c r="M47" s="124"/>
    </row>
    <row r="48" spans="2:13" ht="15" x14ac:dyDescent="0.2">
      <c r="B48" s="2">
        <v>43</v>
      </c>
      <c r="C48" s="20" t="s">
        <v>110</v>
      </c>
      <c r="D48" s="20" t="s">
        <v>104</v>
      </c>
      <c r="E48" s="64"/>
      <c r="F48" s="64" t="s">
        <v>1</v>
      </c>
      <c r="G48" s="39">
        <v>2</v>
      </c>
      <c r="H48" s="20"/>
      <c r="I48" s="90">
        <f t="shared" si="0"/>
        <v>0</v>
      </c>
      <c r="J48" s="90"/>
      <c r="K48" s="91">
        <f t="shared" si="1"/>
        <v>0</v>
      </c>
      <c r="L48" s="124"/>
      <c r="M48" s="124"/>
    </row>
    <row r="49" spans="2:13" ht="15" x14ac:dyDescent="0.2">
      <c r="B49" s="2">
        <v>44</v>
      </c>
      <c r="C49" s="20" t="s">
        <v>111</v>
      </c>
      <c r="D49" s="20" t="s">
        <v>104</v>
      </c>
      <c r="E49" s="64"/>
      <c r="F49" s="64" t="s">
        <v>1</v>
      </c>
      <c r="G49" s="39">
        <v>1</v>
      </c>
      <c r="H49" s="20"/>
      <c r="I49" s="90">
        <f t="shared" si="0"/>
        <v>0</v>
      </c>
      <c r="J49" s="90"/>
      <c r="K49" s="91">
        <f t="shared" si="1"/>
        <v>0</v>
      </c>
      <c r="L49" s="124"/>
      <c r="M49" s="124"/>
    </row>
    <row r="50" spans="2:13" ht="15" x14ac:dyDescent="0.2">
      <c r="B50" s="2">
        <v>45</v>
      </c>
      <c r="C50" s="20" t="s">
        <v>112</v>
      </c>
      <c r="D50" s="20" t="s">
        <v>105</v>
      </c>
      <c r="E50" s="64"/>
      <c r="F50" s="64" t="s">
        <v>1</v>
      </c>
      <c r="G50" s="39">
        <v>1</v>
      </c>
      <c r="H50" s="20"/>
      <c r="I50" s="90">
        <f t="shared" si="0"/>
        <v>0</v>
      </c>
      <c r="J50" s="90"/>
      <c r="K50" s="91">
        <f t="shared" si="1"/>
        <v>0</v>
      </c>
      <c r="L50" s="124"/>
      <c r="M50" s="124"/>
    </row>
    <row r="51" spans="2:13" ht="15" x14ac:dyDescent="0.2">
      <c r="B51" s="2">
        <v>46</v>
      </c>
      <c r="C51" s="20" t="s">
        <v>113</v>
      </c>
      <c r="D51" s="20" t="s">
        <v>105</v>
      </c>
      <c r="E51" s="64"/>
      <c r="F51" s="64" t="s">
        <v>1</v>
      </c>
      <c r="G51" s="39">
        <v>3</v>
      </c>
      <c r="H51" s="20"/>
      <c r="I51" s="90">
        <f t="shared" si="0"/>
        <v>0</v>
      </c>
      <c r="J51" s="90"/>
      <c r="K51" s="91">
        <f t="shared" si="1"/>
        <v>0</v>
      </c>
      <c r="L51" s="124"/>
      <c r="M51" s="124"/>
    </row>
    <row r="52" spans="2:13" ht="15" x14ac:dyDescent="0.2">
      <c r="B52" s="2">
        <v>47</v>
      </c>
      <c r="C52" s="20" t="s">
        <v>225</v>
      </c>
      <c r="D52" s="20" t="s">
        <v>227</v>
      </c>
      <c r="E52" s="64"/>
      <c r="F52" s="64" t="s">
        <v>1</v>
      </c>
      <c r="G52" s="39">
        <v>2</v>
      </c>
      <c r="H52" s="20"/>
      <c r="I52" s="90">
        <f t="shared" si="0"/>
        <v>0</v>
      </c>
      <c r="J52" s="90"/>
      <c r="K52" s="91">
        <f t="shared" si="1"/>
        <v>0</v>
      </c>
      <c r="L52" s="124"/>
      <c r="M52" s="124"/>
    </row>
    <row r="53" spans="2:13" ht="15" x14ac:dyDescent="0.2">
      <c r="B53" s="2">
        <v>48</v>
      </c>
      <c r="C53" s="20" t="s">
        <v>226</v>
      </c>
      <c r="D53" s="20" t="s">
        <v>228</v>
      </c>
      <c r="E53" s="64"/>
      <c r="F53" s="64" t="s">
        <v>1</v>
      </c>
      <c r="G53" s="39">
        <v>2</v>
      </c>
      <c r="H53" s="20"/>
      <c r="I53" s="90">
        <f t="shared" si="0"/>
        <v>0</v>
      </c>
      <c r="J53" s="90"/>
      <c r="K53" s="91">
        <f t="shared" si="1"/>
        <v>0</v>
      </c>
      <c r="L53" s="124"/>
      <c r="M53" s="124"/>
    </row>
    <row r="54" spans="2:13" ht="15" x14ac:dyDescent="0.2">
      <c r="B54" s="2">
        <v>49</v>
      </c>
      <c r="C54" s="20" t="s">
        <v>114</v>
      </c>
      <c r="D54" s="20" t="s">
        <v>202</v>
      </c>
      <c r="E54" s="64"/>
      <c r="F54" s="64" t="s">
        <v>1</v>
      </c>
      <c r="G54" s="39">
        <v>85</v>
      </c>
      <c r="H54" s="20"/>
      <c r="I54" s="90">
        <f t="shared" si="0"/>
        <v>0</v>
      </c>
      <c r="J54" s="90"/>
      <c r="K54" s="91">
        <f t="shared" si="1"/>
        <v>0</v>
      </c>
      <c r="L54" s="125"/>
      <c r="M54" s="124"/>
    </row>
    <row r="55" spans="2:13" ht="15" x14ac:dyDescent="0.2">
      <c r="B55" s="2">
        <v>50</v>
      </c>
      <c r="C55" s="20" t="s">
        <v>115</v>
      </c>
      <c r="D55" s="20" t="s">
        <v>202</v>
      </c>
      <c r="E55" s="64"/>
      <c r="F55" s="64" t="s">
        <v>1</v>
      </c>
      <c r="G55" s="39">
        <v>11</v>
      </c>
      <c r="H55" s="20"/>
      <c r="I55" s="90">
        <f t="shared" si="0"/>
        <v>0</v>
      </c>
      <c r="J55" s="90"/>
      <c r="K55" s="91">
        <f t="shared" si="1"/>
        <v>0</v>
      </c>
      <c r="L55" s="125"/>
      <c r="M55" s="124"/>
    </row>
    <row r="56" spans="2:13" ht="15" x14ac:dyDescent="0.2">
      <c r="B56" s="2">
        <v>51</v>
      </c>
      <c r="C56" s="20" t="s">
        <v>116</v>
      </c>
      <c r="D56" s="20" t="s">
        <v>202</v>
      </c>
      <c r="E56" s="64"/>
      <c r="F56" s="64" t="s">
        <v>1</v>
      </c>
      <c r="G56" s="39">
        <v>3</v>
      </c>
      <c r="H56" s="20"/>
      <c r="I56" s="90">
        <f t="shared" si="0"/>
        <v>0</v>
      </c>
      <c r="J56" s="90"/>
      <c r="K56" s="91">
        <f t="shared" si="1"/>
        <v>0</v>
      </c>
      <c r="L56" s="125"/>
      <c r="M56" s="124"/>
    </row>
    <row r="57" spans="2:13" ht="15" x14ac:dyDescent="0.2">
      <c r="B57" s="2">
        <v>52</v>
      </c>
      <c r="C57" s="20" t="s">
        <v>117</v>
      </c>
      <c r="D57" s="20" t="s">
        <v>202</v>
      </c>
      <c r="E57" s="64"/>
      <c r="F57" s="64" t="s">
        <v>1</v>
      </c>
      <c r="G57" s="39">
        <v>1</v>
      </c>
      <c r="H57" s="20"/>
      <c r="I57" s="90">
        <f t="shared" si="0"/>
        <v>0</v>
      </c>
      <c r="J57" s="90"/>
      <c r="K57" s="91">
        <f t="shared" si="1"/>
        <v>0</v>
      </c>
      <c r="L57" s="125"/>
      <c r="M57" s="124"/>
    </row>
    <row r="58" spans="2:13" ht="15" x14ac:dyDescent="0.2">
      <c r="B58" s="2">
        <v>53</v>
      </c>
      <c r="C58" s="20" t="s">
        <v>119</v>
      </c>
      <c r="D58" s="20" t="s">
        <v>118</v>
      </c>
      <c r="E58" s="64"/>
      <c r="F58" s="64" t="s">
        <v>1</v>
      </c>
      <c r="G58" s="39">
        <v>108</v>
      </c>
      <c r="H58" s="20"/>
      <c r="I58" s="90">
        <f t="shared" si="0"/>
        <v>0</v>
      </c>
      <c r="J58" s="90"/>
      <c r="K58" s="91">
        <f t="shared" si="1"/>
        <v>0</v>
      </c>
      <c r="L58" s="124"/>
      <c r="M58" s="124"/>
    </row>
    <row r="59" spans="2:13" ht="15" x14ac:dyDescent="0.2">
      <c r="B59" s="2">
        <v>54</v>
      </c>
      <c r="C59" s="20" t="s">
        <v>120</v>
      </c>
      <c r="D59" s="20" t="s">
        <v>118</v>
      </c>
      <c r="E59" s="64"/>
      <c r="F59" s="64" t="s">
        <v>1</v>
      </c>
      <c r="G59" s="39">
        <v>13</v>
      </c>
      <c r="H59" s="20"/>
      <c r="I59" s="90">
        <f t="shared" si="0"/>
        <v>0</v>
      </c>
      <c r="J59" s="90"/>
      <c r="K59" s="91">
        <f t="shared" si="1"/>
        <v>0</v>
      </c>
      <c r="L59" s="124"/>
      <c r="M59" s="124"/>
    </row>
    <row r="60" spans="2:13" ht="15" x14ac:dyDescent="0.2">
      <c r="B60" s="2">
        <v>55</v>
      </c>
      <c r="C60" s="20" t="s">
        <v>229</v>
      </c>
      <c r="D60" s="20" t="s">
        <v>118</v>
      </c>
      <c r="E60" s="64"/>
      <c r="F60" s="64" t="s">
        <v>1</v>
      </c>
      <c r="G60" s="39">
        <v>1</v>
      </c>
      <c r="H60" s="20"/>
      <c r="I60" s="90">
        <f t="shared" si="0"/>
        <v>0</v>
      </c>
      <c r="J60" s="90"/>
      <c r="K60" s="91">
        <f t="shared" si="1"/>
        <v>0</v>
      </c>
      <c r="L60" s="124"/>
      <c r="M60" s="124"/>
    </row>
    <row r="61" spans="2:13" ht="15" x14ac:dyDescent="0.2">
      <c r="B61" s="2">
        <v>56</v>
      </c>
      <c r="C61" s="20" t="s">
        <v>122</v>
      </c>
      <c r="D61" s="20" t="s">
        <v>121</v>
      </c>
      <c r="E61" s="64"/>
      <c r="F61" s="64" t="s">
        <v>1</v>
      </c>
      <c r="G61" s="39">
        <v>1</v>
      </c>
      <c r="H61" s="20"/>
      <c r="I61" s="90">
        <f t="shared" si="0"/>
        <v>0</v>
      </c>
      <c r="J61" s="90"/>
      <c r="K61" s="91">
        <f t="shared" si="1"/>
        <v>0</v>
      </c>
      <c r="L61" s="124"/>
      <c r="M61" s="124"/>
    </row>
    <row r="62" spans="2:13" ht="15" x14ac:dyDescent="0.2">
      <c r="B62" s="2">
        <v>57</v>
      </c>
      <c r="C62" s="20" t="s">
        <v>125</v>
      </c>
      <c r="D62" s="20" t="s">
        <v>123</v>
      </c>
      <c r="E62" s="64"/>
      <c r="F62" s="64" t="s">
        <v>1</v>
      </c>
      <c r="G62" s="39">
        <v>3</v>
      </c>
      <c r="H62" s="20"/>
      <c r="I62" s="90">
        <f t="shared" si="0"/>
        <v>0</v>
      </c>
      <c r="J62" s="90"/>
      <c r="K62" s="91">
        <f t="shared" si="1"/>
        <v>0</v>
      </c>
      <c r="L62" s="124"/>
      <c r="M62" s="124"/>
    </row>
    <row r="63" spans="2:13" ht="15" x14ac:dyDescent="0.2">
      <c r="B63" s="2">
        <v>58</v>
      </c>
      <c r="C63" s="20" t="s">
        <v>126</v>
      </c>
      <c r="D63" s="20" t="s">
        <v>124</v>
      </c>
      <c r="E63" s="64"/>
      <c r="F63" s="64" t="s">
        <v>1</v>
      </c>
      <c r="G63" s="39">
        <v>1</v>
      </c>
      <c r="H63" s="20"/>
      <c r="I63" s="90">
        <f t="shared" si="0"/>
        <v>0</v>
      </c>
      <c r="J63" s="90"/>
      <c r="K63" s="91">
        <f t="shared" si="1"/>
        <v>0</v>
      </c>
      <c r="L63" s="124"/>
      <c r="M63" s="124"/>
    </row>
    <row r="64" spans="2:13" ht="15" x14ac:dyDescent="0.2">
      <c r="B64" s="2">
        <v>59</v>
      </c>
      <c r="C64" s="64" t="s">
        <v>127</v>
      </c>
      <c r="D64" s="64" t="s">
        <v>130</v>
      </c>
      <c r="E64" s="64"/>
      <c r="F64" s="64" t="s">
        <v>1</v>
      </c>
      <c r="G64" s="39">
        <v>4</v>
      </c>
      <c r="H64" s="20"/>
      <c r="I64" s="90">
        <f t="shared" si="0"/>
        <v>0</v>
      </c>
      <c r="J64" s="90"/>
      <c r="K64" s="91">
        <f t="shared" si="1"/>
        <v>0</v>
      </c>
      <c r="L64" s="124"/>
      <c r="M64" s="124"/>
    </row>
    <row r="65" spans="2:13" ht="15" x14ac:dyDescent="0.2">
      <c r="B65" s="2">
        <v>60</v>
      </c>
      <c r="C65" s="64" t="s">
        <v>128</v>
      </c>
      <c r="D65" s="130" t="s">
        <v>131</v>
      </c>
      <c r="E65" s="64"/>
      <c r="F65" s="64" t="s">
        <v>1</v>
      </c>
      <c r="G65" s="39">
        <v>2</v>
      </c>
      <c r="H65" s="20"/>
      <c r="I65" s="90">
        <f t="shared" si="0"/>
        <v>0</v>
      </c>
      <c r="J65" s="90"/>
      <c r="K65" s="91">
        <f t="shared" si="1"/>
        <v>0</v>
      </c>
      <c r="L65" s="126"/>
      <c r="M65" s="124"/>
    </row>
    <row r="66" spans="2:13" ht="17.25" customHeight="1" x14ac:dyDescent="0.2">
      <c r="B66" s="2">
        <v>61</v>
      </c>
      <c r="C66" s="64" t="s">
        <v>129</v>
      </c>
      <c r="D66" s="130" t="s">
        <v>235</v>
      </c>
      <c r="E66" s="64"/>
      <c r="F66" s="64" t="s">
        <v>2</v>
      </c>
      <c r="G66" s="116">
        <v>1</v>
      </c>
      <c r="H66" s="20"/>
      <c r="I66" s="90">
        <f t="shared" si="0"/>
        <v>0</v>
      </c>
      <c r="J66" s="90"/>
      <c r="K66" s="91">
        <f>I66+J66</f>
        <v>0</v>
      </c>
    </row>
    <row r="67" spans="2:13" x14ac:dyDescent="0.2">
      <c r="B67" s="131">
        <v>62</v>
      </c>
      <c r="C67" s="132" t="s">
        <v>191</v>
      </c>
      <c r="D67" s="133" t="s">
        <v>189</v>
      </c>
      <c r="E67" s="132"/>
      <c r="F67" s="132" t="s">
        <v>1</v>
      </c>
      <c r="G67" s="134">
        <v>39</v>
      </c>
      <c r="H67" s="135"/>
      <c r="I67" s="136">
        <f>G67*H67</f>
        <v>0</v>
      </c>
      <c r="J67" s="136"/>
      <c r="K67" s="137">
        <f>I67+J67</f>
        <v>0</v>
      </c>
    </row>
    <row r="68" spans="2:13" x14ac:dyDescent="0.2">
      <c r="B68" s="131">
        <v>63</v>
      </c>
      <c r="C68" s="132" t="s">
        <v>192</v>
      </c>
      <c r="D68" s="133" t="s">
        <v>190</v>
      </c>
      <c r="E68" s="132"/>
      <c r="F68" s="132" t="s">
        <v>1</v>
      </c>
      <c r="G68" s="134">
        <v>2</v>
      </c>
      <c r="H68" s="135"/>
      <c r="I68" s="136">
        <f>G68*H68</f>
        <v>0</v>
      </c>
      <c r="J68" s="136"/>
      <c r="K68" s="137">
        <f>I68+J68</f>
        <v>0</v>
      </c>
    </row>
    <row r="69" spans="2:13" ht="15" thickBot="1" x14ac:dyDescent="0.25">
      <c r="B69" s="138">
        <v>64</v>
      </c>
      <c r="C69" s="139" t="s">
        <v>194</v>
      </c>
      <c r="D69" s="140" t="s">
        <v>193</v>
      </c>
      <c r="E69" s="139"/>
      <c r="F69" s="139" t="s">
        <v>1</v>
      </c>
      <c r="G69" s="141">
        <v>125</v>
      </c>
      <c r="H69" s="140"/>
      <c r="I69" s="142">
        <f>G69*H69</f>
        <v>0</v>
      </c>
      <c r="J69" s="142"/>
      <c r="K69" s="143">
        <f>I69+J69</f>
        <v>0</v>
      </c>
    </row>
    <row r="70" spans="2:13" ht="15.75" thickBot="1" x14ac:dyDescent="0.25">
      <c r="C70" s="127"/>
      <c r="D70" s="127" t="s">
        <v>0</v>
      </c>
      <c r="E70" s="127" t="s">
        <v>0</v>
      </c>
      <c r="F70" s="127" t="s">
        <v>0</v>
      </c>
      <c r="G70" s="127" t="s">
        <v>0</v>
      </c>
      <c r="H70" s="95" t="s">
        <v>12</v>
      </c>
      <c r="I70" s="96">
        <f>SUM(I6:I66)</f>
        <v>0</v>
      </c>
      <c r="J70" s="97">
        <f>SUM(J6:J66)</f>
        <v>0</v>
      </c>
      <c r="K70" s="96">
        <f>SUM(K6:K66)</f>
        <v>0</v>
      </c>
    </row>
    <row r="72" spans="2:13" ht="48" customHeight="1" x14ac:dyDescent="0.2">
      <c r="B72" s="145" t="s">
        <v>11</v>
      </c>
      <c r="C72" s="145"/>
      <c r="D72" s="145"/>
      <c r="E72" s="145"/>
      <c r="F72" s="145"/>
      <c r="G72" s="145"/>
      <c r="H72" s="145"/>
      <c r="I72" s="145"/>
      <c r="J72" s="145"/>
    </row>
  </sheetData>
  <mergeCells count="3">
    <mergeCell ref="B2:K2"/>
    <mergeCell ref="B72:J72"/>
    <mergeCell ref="C4:J4"/>
  </mergeCells>
  <pageMargins left="0.7" right="0.7" top="0.75" bottom="0.75" header="0.3" footer="0.3"/>
  <pageSetup paperSize="8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24"/>
  <sheetViews>
    <sheetView view="pageBreakPreview" zoomScale="115" zoomScaleNormal="70" zoomScaleSheetLayoutView="115" workbookViewId="0">
      <selection activeCell="B1" sqref="B1"/>
    </sheetView>
  </sheetViews>
  <sheetFormatPr defaultRowHeight="12.75" x14ac:dyDescent="0.2"/>
  <cols>
    <col min="1" max="1" width="9.140625" style="10"/>
    <col min="2" max="2" width="9.85546875" style="23" customWidth="1"/>
    <col min="3" max="3" width="8.7109375" style="10" customWidth="1"/>
    <col min="4" max="4" width="46.140625" style="10" customWidth="1"/>
    <col min="5" max="5" width="23.28515625" style="10" customWidth="1"/>
    <col min="6" max="6" width="4.5703125" style="10" customWidth="1"/>
    <col min="7" max="7" width="6.85546875" style="10" customWidth="1"/>
    <col min="8" max="9" width="15" style="10" customWidth="1"/>
    <col min="10" max="10" width="12" style="10" customWidth="1"/>
    <col min="11" max="11" width="15" style="10" customWidth="1"/>
    <col min="12" max="16384" width="9.140625" style="10"/>
  </cols>
  <sheetData>
    <row r="1" spans="2:12" s="8" customFormat="1" ht="14.25" x14ac:dyDescent="0.2">
      <c r="B1" s="6"/>
      <c r="C1" s="7"/>
      <c r="D1" s="7"/>
      <c r="E1" s="7"/>
      <c r="F1" s="7"/>
      <c r="G1" s="7"/>
      <c r="H1" s="7"/>
      <c r="I1" s="7"/>
      <c r="J1" s="7"/>
      <c r="K1" s="5" t="s">
        <v>207</v>
      </c>
    </row>
    <row r="2" spans="2:12" ht="18" x14ac:dyDescent="0.2">
      <c r="B2" s="144" t="s">
        <v>3</v>
      </c>
      <c r="C2" s="144"/>
      <c r="D2" s="144"/>
      <c r="E2" s="144"/>
      <c r="F2" s="144"/>
      <c r="G2" s="144"/>
      <c r="H2" s="144"/>
      <c r="I2" s="144"/>
      <c r="J2" s="144"/>
      <c r="K2" s="144"/>
      <c r="L2" s="9"/>
    </row>
    <row r="3" spans="2:12" ht="47.25" customHeight="1" x14ac:dyDescent="0.2">
      <c r="B3" s="79"/>
      <c r="C3" s="80" t="s">
        <v>13</v>
      </c>
      <c r="D3" s="81"/>
      <c r="E3" s="80"/>
      <c r="F3" s="82"/>
      <c r="G3" s="80"/>
      <c r="H3" s="80"/>
      <c r="I3" s="80"/>
      <c r="J3" s="80"/>
      <c r="K3" s="80"/>
      <c r="L3" s="11"/>
    </row>
    <row r="4" spans="2:12" ht="47.25" customHeight="1" thickBot="1" x14ac:dyDescent="0.25">
      <c r="B4" s="79"/>
      <c r="C4" s="147" t="s">
        <v>14</v>
      </c>
      <c r="D4" s="147"/>
      <c r="E4" s="147"/>
      <c r="F4" s="147"/>
      <c r="G4" s="147"/>
      <c r="H4" s="147"/>
      <c r="I4" s="147"/>
      <c r="J4" s="147"/>
      <c r="K4" s="80"/>
      <c r="L4" s="11"/>
    </row>
    <row r="5" spans="2:12" ht="44.25" customHeight="1" x14ac:dyDescent="0.2">
      <c r="B5" s="1" t="s">
        <v>215</v>
      </c>
      <c r="C5" s="84" t="s">
        <v>212</v>
      </c>
      <c r="D5" s="84" t="s">
        <v>5</v>
      </c>
      <c r="E5" s="84" t="s">
        <v>6</v>
      </c>
      <c r="F5" s="85" t="s">
        <v>0</v>
      </c>
      <c r="G5" s="85" t="s">
        <v>210</v>
      </c>
      <c r="H5" s="86" t="s">
        <v>7</v>
      </c>
      <c r="I5" s="86" t="s">
        <v>8</v>
      </c>
      <c r="J5" s="86" t="s">
        <v>9</v>
      </c>
      <c r="K5" s="87" t="s">
        <v>10</v>
      </c>
    </row>
    <row r="6" spans="2:12" ht="27" customHeight="1" x14ac:dyDescent="0.2">
      <c r="B6" s="2">
        <v>1</v>
      </c>
      <c r="C6" s="18" t="s">
        <v>54</v>
      </c>
      <c r="D6" s="18" t="s">
        <v>39</v>
      </c>
      <c r="E6" s="88" t="s">
        <v>0</v>
      </c>
      <c r="F6" s="64" t="s">
        <v>1</v>
      </c>
      <c r="G6" s="18">
        <v>1182</v>
      </c>
      <c r="H6" s="89"/>
      <c r="I6" s="90">
        <f>G6*H6</f>
        <v>0</v>
      </c>
      <c r="J6" s="90"/>
      <c r="K6" s="91">
        <f>I6+J6</f>
        <v>0</v>
      </c>
    </row>
    <row r="7" spans="2:12" ht="27" customHeight="1" x14ac:dyDescent="0.2">
      <c r="B7" s="2">
        <v>2</v>
      </c>
      <c r="C7" s="18" t="s">
        <v>55</v>
      </c>
      <c r="D7" s="18" t="s">
        <v>40</v>
      </c>
      <c r="E7" s="88"/>
      <c r="F7" s="64" t="s">
        <v>1</v>
      </c>
      <c r="G7" s="18">
        <v>22</v>
      </c>
      <c r="H7" s="89"/>
      <c r="I7" s="90">
        <f t="shared" ref="I7:I15" si="0">G7*H7</f>
        <v>0</v>
      </c>
      <c r="J7" s="90"/>
      <c r="K7" s="91">
        <f t="shared" ref="K7:K20" si="1">I7+J7</f>
        <v>0</v>
      </c>
    </row>
    <row r="8" spans="2:12" ht="27" customHeight="1" x14ac:dyDescent="0.2">
      <c r="B8" s="2">
        <v>3</v>
      </c>
      <c r="C8" s="18" t="s">
        <v>56</v>
      </c>
      <c r="D8" s="18" t="s">
        <v>41</v>
      </c>
      <c r="E8" s="88"/>
      <c r="F8" s="64" t="s">
        <v>1</v>
      </c>
      <c r="G8" s="18">
        <v>137</v>
      </c>
      <c r="H8" s="89"/>
      <c r="I8" s="90">
        <f t="shared" si="0"/>
        <v>0</v>
      </c>
      <c r="J8" s="90"/>
      <c r="K8" s="91">
        <f t="shared" si="1"/>
        <v>0</v>
      </c>
    </row>
    <row r="9" spans="2:12" ht="27" customHeight="1" x14ac:dyDescent="0.2">
      <c r="B9" s="2">
        <v>4</v>
      </c>
      <c r="C9" s="18" t="s">
        <v>57</v>
      </c>
      <c r="D9" s="18" t="s">
        <v>42</v>
      </c>
      <c r="E9" s="88"/>
      <c r="F9" s="64" t="s">
        <v>1</v>
      </c>
      <c r="G9" s="18">
        <v>16</v>
      </c>
      <c r="H9" s="89"/>
      <c r="I9" s="90">
        <f t="shared" si="0"/>
        <v>0</v>
      </c>
      <c r="J9" s="90"/>
      <c r="K9" s="91">
        <f t="shared" si="1"/>
        <v>0</v>
      </c>
    </row>
    <row r="10" spans="2:12" ht="27" customHeight="1" x14ac:dyDescent="0.2">
      <c r="B10" s="2">
        <v>5</v>
      </c>
      <c r="C10" s="18" t="s">
        <v>58</v>
      </c>
      <c r="D10" s="30" t="s">
        <v>43</v>
      </c>
      <c r="E10" s="88"/>
      <c r="F10" s="64" t="s">
        <v>1</v>
      </c>
      <c r="G10" s="18">
        <v>40</v>
      </c>
      <c r="H10" s="89"/>
      <c r="I10" s="90">
        <f t="shared" si="0"/>
        <v>0</v>
      </c>
      <c r="J10" s="90"/>
      <c r="K10" s="91">
        <f t="shared" si="1"/>
        <v>0</v>
      </c>
    </row>
    <row r="11" spans="2:12" ht="27" customHeight="1" x14ac:dyDescent="0.2">
      <c r="B11" s="2">
        <v>6</v>
      </c>
      <c r="C11" s="18" t="s">
        <v>59</v>
      </c>
      <c r="D11" s="18" t="s">
        <v>44</v>
      </c>
      <c r="E11" s="88"/>
      <c r="F11" s="64" t="s">
        <v>1</v>
      </c>
      <c r="G11" s="18">
        <v>4</v>
      </c>
      <c r="H11" s="89"/>
      <c r="I11" s="90">
        <f t="shared" si="0"/>
        <v>0</v>
      </c>
      <c r="J11" s="90"/>
      <c r="K11" s="91">
        <f t="shared" si="1"/>
        <v>0</v>
      </c>
    </row>
    <row r="12" spans="2:12" ht="27" customHeight="1" x14ac:dyDescent="0.2">
      <c r="B12" s="2">
        <v>7</v>
      </c>
      <c r="C12" s="18" t="s">
        <v>60</v>
      </c>
      <c r="D12" s="18" t="s">
        <v>45</v>
      </c>
      <c r="E12" s="88"/>
      <c r="F12" s="64" t="s">
        <v>1</v>
      </c>
      <c r="G12" s="18">
        <v>79</v>
      </c>
      <c r="H12" s="89"/>
      <c r="I12" s="90">
        <f t="shared" si="0"/>
        <v>0</v>
      </c>
      <c r="J12" s="90"/>
      <c r="K12" s="91">
        <f t="shared" si="1"/>
        <v>0</v>
      </c>
    </row>
    <row r="13" spans="2:12" ht="27" customHeight="1" x14ac:dyDescent="0.2">
      <c r="B13" s="2">
        <v>8</v>
      </c>
      <c r="C13" s="18" t="s">
        <v>61</v>
      </c>
      <c r="D13" s="18" t="s">
        <v>203</v>
      </c>
      <c r="E13" s="88" t="s">
        <v>0</v>
      </c>
      <c r="F13" s="64" t="s">
        <v>1</v>
      </c>
      <c r="G13" s="18">
        <v>8</v>
      </c>
      <c r="H13" s="89"/>
      <c r="I13" s="90">
        <f t="shared" si="0"/>
        <v>0</v>
      </c>
      <c r="J13" s="90"/>
      <c r="K13" s="91">
        <f t="shared" si="1"/>
        <v>0</v>
      </c>
    </row>
    <row r="14" spans="2:12" ht="27" customHeight="1" x14ac:dyDescent="0.2">
      <c r="B14" s="2">
        <v>9</v>
      </c>
      <c r="C14" s="18" t="s">
        <v>62</v>
      </c>
      <c r="D14" s="18" t="s">
        <v>46</v>
      </c>
      <c r="E14" s="88" t="s">
        <v>0</v>
      </c>
      <c r="F14" s="64" t="s">
        <v>1</v>
      </c>
      <c r="G14" s="18">
        <v>1</v>
      </c>
      <c r="H14" s="89"/>
      <c r="I14" s="90">
        <f t="shared" si="0"/>
        <v>0</v>
      </c>
      <c r="J14" s="90"/>
      <c r="K14" s="91">
        <f t="shared" si="1"/>
        <v>0</v>
      </c>
    </row>
    <row r="15" spans="2:12" ht="27" customHeight="1" x14ac:dyDescent="0.2">
      <c r="B15" s="2">
        <v>10</v>
      </c>
      <c r="C15" s="18" t="s">
        <v>233</v>
      </c>
      <c r="D15" s="18" t="s">
        <v>234</v>
      </c>
      <c r="E15" s="88"/>
      <c r="F15" s="64" t="s">
        <v>1</v>
      </c>
      <c r="G15" s="18">
        <v>6</v>
      </c>
      <c r="H15" s="89"/>
      <c r="I15" s="90">
        <f t="shared" si="0"/>
        <v>0</v>
      </c>
      <c r="J15" s="90"/>
      <c r="K15" s="91">
        <f t="shared" si="1"/>
        <v>0</v>
      </c>
    </row>
    <row r="16" spans="2:12" ht="27" customHeight="1" x14ac:dyDescent="0.2">
      <c r="B16" s="2">
        <v>11</v>
      </c>
      <c r="C16" s="18" t="s">
        <v>50</v>
      </c>
      <c r="D16" s="18" t="s">
        <v>47</v>
      </c>
      <c r="E16" s="88" t="s">
        <v>0</v>
      </c>
      <c r="F16" s="64" t="s">
        <v>1</v>
      </c>
      <c r="G16" s="18">
        <v>120</v>
      </c>
      <c r="H16" s="89"/>
      <c r="I16" s="90">
        <f>G16*H16</f>
        <v>0</v>
      </c>
      <c r="J16" s="90"/>
      <c r="K16" s="91">
        <f t="shared" si="1"/>
        <v>0</v>
      </c>
    </row>
    <row r="17" spans="1:11" ht="27" customHeight="1" x14ac:dyDescent="0.2">
      <c r="B17" s="2">
        <v>12</v>
      </c>
      <c r="C17" s="18" t="s">
        <v>51</v>
      </c>
      <c r="D17" s="18" t="s">
        <v>48</v>
      </c>
      <c r="E17" s="88" t="s">
        <v>0</v>
      </c>
      <c r="F17" s="64" t="s">
        <v>1</v>
      </c>
      <c r="G17" s="18">
        <v>56</v>
      </c>
      <c r="H17" s="89"/>
      <c r="I17" s="90">
        <f>G17*H17</f>
        <v>0</v>
      </c>
      <c r="J17" s="90"/>
      <c r="K17" s="91">
        <f t="shared" si="1"/>
        <v>0</v>
      </c>
    </row>
    <row r="18" spans="1:11" ht="27" customHeight="1" x14ac:dyDescent="0.2">
      <c r="B18" s="2">
        <v>13</v>
      </c>
      <c r="C18" s="18" t="s">
        <v>52</v>
      </c>
      <c r="D18" s="18" t="s">
        <v>49</v>
      </c>
      <c r="E18" s="88" t="s">
        <v>0</v>
      </c>
      <c r="F18" s="64" t="s">
        <v>1</v>
      </c>
      <c r="G18" s="18">
        <v>100</v>
      </c>
      <c r="H18" s="89"/>
      <c r="I18" s="90">
        <f>G18*H18</f>
        <v>0</v>
      </c>
      <c r="J18" s="90"/>
      <c r="K18" s="91">
        <f t="shared" si="1"/>
        <v>0</v>
      </c>
    </row>
    <row r="19" spans="1:11" ht="27" customHeight="1" x14ac:dyDescent="0.2">
      <c r="B19" s="2">
        <v>14</v>
      </c>
      <c r="C19" s="70" t="s">
        <v>53</v>
      </c>
      <c r="D19" s="70" t="s">
        <v>49</v>
      </c>
      <c r="E19" s="98" t="s">
        <v>0</v>
      </c>
      <c r="F19" s="99" t="s">
        <v>1</v>
      </c>
      <c r="G19" s="70">
        <v>16</v>
      </c>
      <c r="H19" s="100"/>
      <c r="I19" s="101">
        <f>G19*H19</f>
        <v>0</v>
      </c>
      <c r="J19" s="101"/>
      <c r="K19" s="102">
        <f t="shared" si="1"/>
        <v>0</v>
      </c>
    </row>
    <row r="20" spans="1:11" ht="27" customHeight="1" thickBot="1" x14ac:dyDescent="0.25">
      <c r="B20" s="31">
        <v>15</v>
      </c>
      <c r="C20" s="71" t="s">
        <v>232</v>
      </c>
      <c r="D20" s="103" t="s">
        <v>49</v>
      </c>
      <c r="E20" s="104"/>
      <c r="F20" s="92" t="s">
        <v>1</v>
      </c>
      <c r="G20" s="71">
        <v>1</v>
      </c>
      <c r="H20" s="93"/>
      <c r="I20" s="105">
        <f>G20*H20</f>
        <v>0</v>
      </c>
      <c r="J20" s="94"/>
      <c r="K20" s="106">
        <f t="shared" si="1"/>
        <v>0</v>
      </c>
    </row>
    <row r="21" spans="1:11" ht="15.75" thickBot="1" x14ac:dyDescent="0.25">
      <c r="A21" s="65"/>
      <c r="B21" s="66"/>
      <c r="C21" s="107"/>
      <c r="D21" s="107"/>
      <c r="E21" s="107"/>
      <c r="F21" s="107"/>
      <c r="G21" s="108"/>
      <c r="H21" s="108"/>
      <c r="I21" s="109"/>
      <c r="J21" s="109"/>
      <c r="K21" s="110"/>
    </row>
    <row r="22" spans="1:11" ht="25.5" customHeight="1" thickBot="1" x14ac:dyDescent="0.25">
      <c r="C22" s="37"/>
      <c r="D22" s="37" t="s">
        <v>0</v>
      </c>
      <c r="E22" s="37" t="s">
        <v>0</v>
      </c>
      <c r="F22" s="37" t="s">
        <v>0</v>
      </c>
      <c r="G22" s="37" t="s">
        <v>0</v>
      </c>
      <c r="H22" s="95" t="s">
        <v>12</v>
      </c>
      <c r="I22" s="96">
        <f>SUM(I6:I20)</f>
        <v>0</v>
      </c>
      <c r="J22" s="97">
        <f>SUM(J6:J20)</f>
        <v>0</v>
      </c>
      <c r="K22" s="96">
        <f>SUM(K6:K20)</f>
        <v>0</v>
      </c>
    </row>
    <row r="24" spans="1:11" ht="59.25" customHeight="1" x14ac:dyDescent="0.2">
      <c r="B24" s="145" t="s">
        <v>236</v>
      </c>
      <c r="C24" s="145"/>
      <c r="D24" s="145"/>
      <c r="E24" s="145"/>
      <c r="F24" s="145"/>
      <c r="G24" s="145"/>
      <c r="H24" s="145"/>
      <c r="I24" s="145"/>
      <c r="J24" s="145"/>
    </row>
  </sheetData>
  <mergeCells count="3">
    <mergeCell ref="B2:K2"/>
    <mergeCell ref="B24:J24"/>
    <mergeCell ref="C4:J4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L51"/>
  <sheetViews>
    <sheetView view="pageBreakPreview" zoomScale="115" zoomScaleNormal="100" zoomScaleSheetLayoutView="115" workbookViewId="0">
      <selection activeCell="B1" sqref="B1"/>
    </sheetView>
  </sheetViews>
  <sheetFormatPr defaultRowHeight="12.75" x14ac:dyDescent="0.2"/>
  <cols>
    <col min="1" max="1" width="9.140625" style="10"/>
    <col min="2" max="2" width="9.85546875" style="23" customWidth="1"/>
    <col min="3" max="3" width="9.5703125" style="10" customWidth="1"/>
    <col min="4" max="4" width="40.140625" style="10" customWidth="1"/>
    <col min="5" max="5" width="23.28515625" style="10" customWidth="1"/>
    <col min="6" max="6" width="4.5703125" style="10" customWidth="1"/>
    <col min="7" max="7" width="5.85546875" style="41" customWidth="1"/>
    <col min="8" max="9" width="15" style="10" customWidth="1"/>
    <col min="10" max="10" width="12" style="10" customWidth="1"/>
    <col min="11" max="11" width="15" style="10" customWidth="1"/>
    <col min="12" max="16384" width="9.140625" style="10"/>
  </cols>
  <sheetData>
    <row r="1" spans="2:12" s="8" customFormat="1" ht="14.25" x14ac:dyDescent="0.2">
      <c r="B1" s="6"/>
      <c r="C1" s="7"/>
      <c r="D1" s="7"/>
      <c r="E1" s="7"/>
      <c r="F1" s="7"/>
      <c r="G1" s="38"/>
      <c r="H1" s="7"/>
      <c r="I1" s="7"/>
      <c r="J1" s="7"/>
      <c r="K1" s="5" t="s">
        <v>208</v>
      </c>
    </row>
    <row r="2" spans="2:12" ht="18" x14ac:dyDescent="0.2">
      <c r="B2" s="144" t="s">
        <v>3</v>
      </c>
      <c r="C2" s="144"/>
      <c r="D2" s="144"/>
      <c r="E2" s="144"/>
      <c r="F2" s="144"/>
      <c r="G2" s="144"/>
      <c r="H2" s="144"/>
      <c r="I2" s="144"/>
      <c r="J2" s="144"/>
      <c r="K2" s="144"/>
      <c r="L2" s="9"/>
    </row>
    <row r="3" spans="2:12" ht="47.25" customHeight="1" x14ac:dyDescent="0.2">
      <c r="B3" s="79"/>
      <c r="C3" s="80" t="s">
        <v>13</v>
      </c>
      <c r="D3" s="81"/>
      <c r="E3" s="80"/>
      <c r="F3" s="82"/>
      <c r="G3" s="82"/>
      <c r="H3" s="80"/>
      <c r="I3" s="80"/>
      <c r="J3" s="80"/>
      <c r="K3" s="80"/>
      <c r="L3" s="11"/>
    </row>
    <row r="4" spans="2:12" ht="47.25" customHeight="1" thickBot="1" x14ac:dyDescent="0.25">
      <c r="B4" s="79"/>
      <c r="C4" s="147" t="s">
        <v>16</v>
      </c>
      <c r="D4" s="147"/>
      <c r="E4" s="147"/>
      <c r="F4" s="147"/>
      <c r="G4" s="147"/>
      <c r="H4" s="147"/>
      <c r="I4" s="147"/>
      <c r="J4" s="147"/>
      <c r="K4" s="80"/>
      <c r="L4" s="11"/>
    </row>
    <row r="5" spans="2:12" ht="44.25" customHeight="1" x14ac:dyDescent="0.2">
      <c r="B5" s="1" t="s">
        <v>215</v>
      </c>
      <c r="C5" s="84" t="s">
        <v>212</v>
      </c>
      <c r="D5" s="84" t="s">
        <v>5</v>
      </c>
      <c r="E5" s="84" t="s">
        <v>6</v>
      </c>
      <c r="F5" s="85" t="s">
        <v>0</v>
      </c>
      <c r="G5" s="85" t="s">
        <v>210</v>
      </c>
      <c r="H5" s="86" t="s">
        <v>7</v>
      </c>
      <c r="I5" s="86" t="s">
        <v>8</v>
      </c>
      <c r="J5" s="86" t="s">
        <v>9</v>
      </c>
      <c r="K5" s="87" t="s">
        <v>10</v>
      </c>
    </row>
    <row r="6" spans="2:12" ht="19.5" customHeight="1" x14ac:dyDescent="0.2">
      <c r="B6" s="16">
        <v>1</v>
      </c>
      <c r="C6" s="111" t="s">
        <v>133</v>
      </c>
      <c r="D6" s="20" t="s">
        <v>132</v>
      </c>
      <c r="E6" s="112"/>
      <c r="F6" s="50" t="s">
        <v>1</v>
      </c>
      <c r="G6" s="39">
        <v>2</v>
      </c>
      <c r="H6" s="113"/>
      <c r="I6" s="114">
        <f>G6*H6</f>
        <v>0</v>
      </c>
      <c r="J6" s="113"/>
      <c r="K6" s="115">
        <f>I6+J6</f>
        <v>0</v>
      </c>
    </row>
    <row r="7" spans="2:12" ht="14.25" x14ac:dyDescent="0.2">
      <c r="B7" s="16">
        <v>2</v>
      </c>
      <c r="C7" s="64" t="s">
        <v>134</v>
      </c>
      <c r="D7" s="64" t="s">
        <v>142</v>
      </c>
      <c r="E7" s="64" t="s">
        <v>0</v>
      </c>
      <c r="F7" s="50" t="s">
        <v>1</v>
      </c>
      <c r="G7" s="116">
        <v>10</v>
      </c>
      <c r="H7" s="20"/>
      <c r="I7" s="114">
        <f t="shared" ref="I7:I34" si="0">G7*H7</f>
        <v>0</v>
      </c>
      <c r="J7" s="114"/>
      <c r="K7" s="115">
        <f t="shared" ref="K7:K34" si="1">I7+J7</f>
        <v>0</v>
      </c>
    </row>
    <row r="8" spans="2:12" ht="14.25" x14ac:dyDescent="0.2">
      <c r="B8" s="16">
        <v>3</v>
      </c>
      <c r="C8" s="20" t="s">
        <v>145</v>
      </c>
      <c r="D8" s="20" t="s">
        <v>143</v>
      </c>
      <c r="E8" s="64"/>
      <c r="F8" s="50" t="s">
        <v>1</v>
      </c>
      <c r="G8" s="39">
        <v>1</v>
      </c>
      <c r="H8" s="20"/>
      <c r="I8" s="114">
        <f t="shared" si="0"/>
        <v>0</v>
      </c>
      <c r="J8" s="114"/>
      <c r="K8" s="115">
        <f t="shared" si="1"/>
        <v>0</v>
      </c>
    </row>
    <row r="9" spans="2:12" ht="14.25" x14ac:dyDescent="0.2">
      <c r="B9" s="16">
        <v>4</v>
      </c>
      <c r="C9" s="20" t="s">
        <v>146</v>
      </c>
      <c r="D9" s="20" t="s">
        <v>144</v>
      </c>
      <c r="E9" s="64"/>
      <c r="F9" s="50" t="s">
        <v>1</v>
      </c>
      <c r="G9" s="39">
        <v>1</v>
      </c>
      <c r="H9" s="20"/>
      <c r="I9" s="114">
        <f t="shared" si="0"/>
        <v>0</v>
      </c>
      <c r="J9" s="114"/>
      <c r="K9" s="115">
        <f t="shared" si="1"/>
        <v>0</v>
      </c>
    </row>
    <row r="10" spans="2:12" ht="28.5" x14ac:dyDescent="0.2">
      <c r="B10" s="16">
        <v>5</v>
      </c>
      <c r="C10" s="20" t="s">
        <v>177</v>
      </c>
      <c r="D10" s="64" t="s">
        <v>176</v>
      </c>
      <c r="E10" s="64"/>
      <c r="F10" s="50" t="s">
        <v>1</v>
      </c>
      <c r="G10" s="39">
        <v>6</v>
      </c>
      <c r="H10" s="20"/>
      <c r="I10" s="114">
        <f>G10*H10</f>
        <v>0</v>
      </c>
      <c r="J10" s="114"/>
      <c r="K10" s="115">
        <f>I10+J10</f>
        <v>0</v>
      </c>
    </row>
    <row r="11" spans="2:12" ht="14.25" x14ac:dyDescent="0.2">
      <c r="B11" s="16">
        <v>6</v>
      </c>
      <c r="C11" s="64" t="s">
        <v>148</v>
      </c>
      <c r="D11" s="64" t="s">
        <v>147</v>
      </c>
      <c r="E11" s="64"/>
      <c r="F11" s="50" t="s">
        <v>1</v>
      </c>
      <c r="G11" s="39">
        <v>25</v>
      </c>
      <c r="H11" s="20"/>
      <c r="I11" s="114">
        <f t="shared" si="0"/>
        <v>0</v>
      </c>
      <c r="J11" s="114"/>
      <c r="K11" s="115">
        <f t="shared" si="1"/>
        <v>0</v>
      </c>
    </row>
    <row r="12" spans="2:12" ht="14.25" x14ac:dyDescent="0.2">
      <c r="B12" s="16">
        <v>7</v>
      </c>
      <c r="C12" s="64" t="s">
        <v>150</v>
      </c>
      <c r="D12" s="64" t="s">
        <v>149</v>
      </c>
      <c r="E12" s="64"/>
      <c r="F12" s="50" t="s">
        <v>1</v>
      </c>
      <c r="G12" s="39">
        <v>15</v>
      </c>
      <c r="H12" s="20"/>
      <c r="I12" s="114">
        <f t="shared" si="0"/>
        <v>0</v>
      </c>
      <c r="J12" s="114"/>
      <c r="K12" s="115">
        <f t="shared" si="1"/>
        <v>0</v>
      </c>
    </row>
    <row r="13" spans="2:12" ht="14.25" x14ac:dyDescent="0.2">
      <c r="B13" s="16">
        <v>8</v>
      </c>
      <c r="C13" s="64" t="s">
        <v>135</v>
      </c>
      <c r="D13" s="64" t="s">
        <v>178</v>
      </c>
      <c r="E13" s="64" t="s">
        <v>0</v>
      </c>
      <c r="F13" s="64" t="s">
        <v>2</v>
      </c>
      <c r="G13" s="39">
        <v>15</v>
      </c>
      <c r="H13" s="20"/>
      <c r="I13" s="114">
        <f t="shared" si="0"/>
        <v>0</v>
      </c>
      <c r="J13" s="114"/>
      <c r="K13" s="115">
        <f t="shared" si="1"/>
        <v>0</v>
      </c>
    </row>
    <row r="14" spans="2:12" ht="14.25" x14ac:dyDescent="0.2">
      <c r="B14" s="16">
        <v>9</v>
      </c>
      <c r="C14" s="64" t="s">
        <v>136</v>
      </c>
      <c r="D14" s="64" t="s">
        <v>179</v>
      </c>
      <c r="E14" s="64" t="s">
        <v>0</v>
      </c>
      <c r="F14" s="64" t="s">
        <v>1</v>
      </c>
      <c r="G14" s="39">
        <v>39</v>
      </c>
      <c r="H14" s="20"/>
      <c r="I14" s="114">
        <f t="shared" si="0"/>
        <v>0</v>
      </c>
      <c r="J14" s="114"/>
      <c r="K14" s="115">
        <f t="shared" si="1"/>
        <v>0</v>
      </c>
    </row>
    <row r="15" spans="2:12" ht="14.25" x14ac:dyDescent="0.2">
      <c r="B15" s="16">
        <v>10</v>
      </c>
      <c r="C15" s="64" t="s">
        <v>230</v>
      </c>
      <c r="D15" s="64" t="s">
        <v>231</v>
      </c>
      <c r="E15" s="64"/>
      <c r="F15" s="64" t="s">
        <v>1</v>
      </c>
      <c r="G15" s="39">
        <v>1</v>
      </c>
      <c r="H15" s="20"/>
      <c r="I15" s="114">
        <f t="shared" si="0"/>
        <v>0</v>
      </c>
      <c r="J15" s="114"/>
      <c r="K15" s="115">
        <f t="shared" si="1"/>
        <v>0</v>
      </c>
    </row>
    <row r="16" spans="2:12" ht="14.25" x14ac:dyDescent="0.2">
      <c r="B16" s="16">
        <v>11</v>
      </c>
      <c r="C16" s="20" t="s">
        <v>155</v>
      </c>
      <c r="D16" s="20" t="s">
        <v>154</v>
      </c>
      <c r="E16" s="64"/>
      <c r="F16" s="64" t="s">
        <v>1</v>
      </c>
      <c r="G16" s="39">
        <v>5</v>
      </c>
      <c r="H16" s="20"/>
      <c r="I16" s="114">
        <f t="shared" si="0"/>
        <v>0</v>
      </c>
      <c r="J16" s="114"/>
      <c r="K16" s="115">
        <f t="shared" si="1"/>
        <v>0</v>
      </c>
    </row>
    <row r="17" spans="2:11" ht="14.25" x14ac:dyDescent="0.2">
      <c r="B17" s="16">
        <v>12</v>
      </c>
      <c r="C17" s="20" t="s">
        <v>156</v>
      </c>
      <c r="D17" s="20" t="s">
        <v>163</v>
      </c>
      <c r="E17" s="64" t="s">
        <v>0</v>
      </c>
      <c r="F17" s="64" t="s">
        <v>1</v>
      </c>
      <c r="G17" s="39">
        <v>26</v>
      </c>
      <c r="H17" s="20"/>
      <c r="I17" s="114">
        <f t="shared" si="0"/>
        <v>0</v>
      </c>
      <c r="J17" s="114"/>
      <c r="K17" s="115">
        <f t="shared" si="1"/>
        <v>0</v>
      </c>
    </row>
    <row r="18" spans="2:11" ht="14.25" x14ac:dyDescent="0.2">
      <c r="B18" s="16">
        <v>13</v>
      </c>
      <c r="C18" s="20" t="s">
        <v>137</v>
      </c>
      <c r="D18" s="20" t="s">
        <v>164</v>
      </c>
      <c r="E18" s="64" t="s">
        <v>0</v>
      </c>
      <c r="F18" s="64" t="s">
        <v>1</v>
      </c>
      <c r="G18" s="39">
        <v>3</v>
      </c>
      <c r="H18" s="20"/>
      <c r="I18" s="114">
        <f t="shared" si="0"/>
        <v>0</v>
      </c>
      <c r="J18" s="114"/>
      <c r="K18" s="115">
        <f t="shared" si="1"/>
        <v>0</v>
      </c>
    </row>
    <row r="19" spans="2:11" ht="14.25" x14ac:dyDescent="0.2">
      <c r="B19" s="16">
        <v>14</v>
      </c>
      <c r="C19" s="20" t="s">
        <v>138</v>
      </c>
      <c r="D19" s="20" t="s">
        <v>165</v>
      </c>
      <c r="E19" s="64" t="s">
        <v>0</v>
      </c>
      <c r="F19" s="64" t="s">
        <v>1</v>
      </c>
      <c r="G19" s="39">
        <v>6</v>
      </c>
      <c r="H19" s="20"/>
      <c r="I19" s="114">
        <f t="shared" si="0"/>
        <v>0</v>
      </c>
      <c r="J19" s="114"/>
      <c r="K19" s="115">
        <f t="shared" si="1"/>
        <v>0</v>
      </c>
    </row>
    <row r="20" spans="2:11" ht="14.25" x14ac:dyDescent="0.2">
      <c r="B20" s="16">
        <v>15</v>
      </c>
      <c r="C20" s="20" t="s">
        <v>139</v>
      </c>
      <c r="D20" s="20" t="s">
        <v>166</v>
      </c>
      <c r="E20" s="64" t="s">
        <v>0</v>
      </c>
      <c r="F20" s="64" t="s">
        <v>1</v>
      </c>
      <c r="G20" s="39">
        <v>6</v>
      </c>
      <c r="H20" s="20"/>
      <c r="I20" s="114">
        <f t="shared" si="0"/>
        <v>0</v>
      </c>
      <c r="J20" s="114"/>
      <c r="K20" s="115">
        <f t="shared" si="1"/>
        <v>0</v>
      </c>
    </row>
    <row r="21" spans="2:11" ht="14.25" x14ac:dyDescent="0.2">
      <c r="B21" s="16">
        <v>16</v>
      </c>
      <c r="C21" s="20" t="s">
        <v>157</v>
      </c>
      <c r="D21" s="20" t="s">
        <v>167</v>
      </c>
      <c r="E21" s="64" t="s">
        <v>0</v>
      </c>
      <c r="F21" s="64" t="s">
        <v>1</v>
      </c>
      <c r="G21" s="39">
        <v>9</v>
      </c>
      <c r="H21" s="20"/>
      <c r="I21" s="114">
        <f t="shared" si="0"/>
        <v>0</v>
      </c>
      <c r="J21" s="114"/>
      <c r="K21" s="115">
        <f t="shared" si="1"/>
        <v>0</v>
      </c>
    </row>
    <row r="22" spans="2:11" ht="14.25" x14ac:dyDescent="0.2">
      <c r="B22" s="16">
        <v>17</v>
      </c>
      <c r="C22" s="20" t="s">
        <v>140</v>
      </c>
      <c r="D22" s="20" t="s">
        <v>168</v>
      </c>
      <c r="E22" s="64" t="s">
        <v>0</v>
      </c>
      <c r="F22" s="64" t="s">
        <v>1</v>
      </c>
      <c r="G22" s="39">
        <v>5</v>
      </c>
      <c r="H22" s="20"/>
      <c r="I22" s="114">
        <f t="shared" si="0"/>
        <v>0</v>
      </c>
      <c r="J22" s="114"/>
      <c r="K22" s="115">
        <f t="shared" si="1"/>
        <v>0</v>
      </c>
    </row>
    <row r="23" spans="2:11" ht="14.25" x14ac:dyDescent="0.2">
      <c r="B23" s="16">
        <v>18</v>
      </c>
      <c r="C23" s="20" t="s">
        <v>158</v>
      </c>
      <c r="D23" s="20" t="s">
        <v>169</v>
      </c>
      <c r="E23" s="64" t="s">
        <v>0</v>
      </c>
      <c r="F23" s="64" t="s">
        <v>1</v>
      </c>
      <c r="G23" s="39">
        <v>1</v>
      </c>
      <c r="H23" s="20"/>
      <c r="I23" s="114">
        <f t="shared" si="0"/>
        <v>0</v>
      </c>
      <c r="J23" s="114"/>
      <c r="K23" s="115">
        <f t="shared" si="1"/>
        <v>0</v>
      </c>
    </row>
    <row r="24" spans="2:11" ht="14.25" x14ac:dyDescent="0.2">
      <c r="B24" s="16">
        <v>19</v>
      </c>
      <c r="C24" s="20" t="s">
        <v>159</v>
      </c>
      <c r="D24" s="20" t="s">
        <v>170</v>
      </c>
      <c r="E24" s="64" t="s">
        <v>0</v>
      </c>
      <c r="F24" s="64" t="s">
        <v>1</v>
      </c>
      <c r="G24" s="39">
        <v>1</v>
      </c>
      <c r="H24" s="20"/>
      <c r="I24" s="114">
        <f t="shared" si="0"/>
        <v>0</v>
      </c>
      <c r="J24" s="114"/>
      <c r="K24" s="115">
        <f t="shared" si="1"/>
        <v>0</v>
      </c>
    </row>
    <row r="25" spans="2:11" ht="14.25" x14ac:dyDescent="0.2">
      <c r="B25" s="16">
        <v>20</v>
      </c>
      <c r="C25" s="20" t="s">
        <v>160</v>
      </c>
      <c r="D25" s="20" t="s">
        <v>171</v>
      </c>
      <c r="E25" s="64"/>
      <c r="F25" s="64" t="s">
        <v>1</v>
      </c>
      <c r="G25" s="39">
        <v>2</v>
      </c>
      <c r="H25" s="20"/>
      <c r="I25" s="114">
        <f t="shared" si="0"/>
        <v>0</v>
      </c>
      <c r="J25" s="114"/>
      <c r="K25" s="115">
        <f t="shared" si="1"/>
        <v>0</v>
      </c>
    </row>
    <row r="26" spans="2:11" ht="14.25" x14ac:dyDescent="0.2">
      <c r="B26" s="16">
        <v>21</v>
      </c>
      <c r="C26" s="20" t="s">
        <v>161</v>
      </c>
      <c r="D26" s="20" t="s">
        <v>172</v>
      </c>
      <c r="E26" s="64"/>
      <c r="F26" s="64" t="s">
        <v>1</v>
      </c>
      <c r="G26" s="39">
        <v>10</v>
      </c>
      <c r="H26" s="20"/>
      <c r="I26" s="114">
        <f t="shared" si="0"/>
        <v>0</v>
      </c>
      <c r="J26" s="114"/>
      <c r="K26" s="115">
        <f t="shared" si="1"/>
        <v>0</v>
      </c>
    </row>
    <row r="27" spans="2:11" ht="14.25" x14ac:dyDescent="0.2">
      <c r="B27" s="16">
        <v>22</v>
      </c>
      <c r="C27" s="20" t="s">
        <v>162</v>
      </c>
      <c r="D27" s="20" t="s">
        <v>173</v>
      </c>
      <c r="E27" s="64"/>
      <c r="F27" s="64" t="s">
        <v>1</v>
      </c>
      <c r="G27" s="39">
        <v>11</v>
      </c>
      <c r="H27" s="20"/>
      <c r="I27" s="114">
        <f t="shared" si="0"/>
        <v>0</v>
      </c>
      <c r="J27" s="114"/>
      <c r="K27" s="115">
        <f t="shared" si="1"/>
        <v>0</v>
      </c>
    </row>
    <row r="28" spans="2:11" ht="14.25" x14ac:dyDescent="0.2">
      <c r="B28" s="16">
        <v>23</v>
      </c>
      <c r="C28" s="21" t="s">
        <v>196</v>
      </c>
      <c r="D28" s="64" t="s">
        <v>195</v>
      </c>
      <c r="E28" s="64" t="s">
        <v>0</v>
      </c>
      <c r="F28" s="64" t="s">
        <v>1</v>
      </c>
      <c r="G28" s="39">
        <v>1</v>
      </c>
      <c r="H28" s="20"/>
      <c r="I28" s="114">
        <f t="shared" si="0"/>
        <v>0</v>
      </c>
      <c r="J28" s="114"/>
      <c r="K28" s="115">
        <f t="shared" si="1"/>
        <v>0</v>
      </c>
    </row>
    <row r="29" spans="2:11" ht="31.5" customHeight="1" x14ac:dyDescent="0.2">
      <c r="B29" s="16">
        <v>24</v>
      </c>
      <c r="C29" s="21" t="s">
        <v>141</v>
      </c>
      <c r="D29" s="64" t="s">
        <v>214</v>
      </c>
      <c r="E29" s="64"/>
      <c r="F29" s="64" t="s">
        <v>1</v>
      </c>
      <c r="G29" s="39">
        <v>94</v>
      </c>
      <c r="H29" s="20"/>
      <c r="I29" s="114">
        <f t="shared" si="0"/>
        <v>0</v>
      </c>
      <c r="J29" s="114"/>
      <c r="K29" s="115">
        <f t="shared" si="1"/>
        <v>0</v>
      </c>
    </row>
    <row r="30" spans="2:11" ht="28.5" x14ac:dyDescent="0.2">
      <c r="B30" s="16">
        <v>25</v>
      </c>
      <c r="C30" s="21" t="s">
        <v>180</v>
      </c>
      <c r="D30" s="64" t="s">
        <v>213</v>
      </c>
      <c r="E30" s="64"/>
      <c r="F30" s="64" t="s">
        <v>1</v>
      </c>
      <c r="G30" s="39">
        <v>53</v>
      </c>
      <c r="H30" s="20"/>
      <c r="I30" s="114">
        <f>G30*H30</f>
        <v>0</v>
      </c>
      <c r="J30" s="114"/>
      <c r="K30" s="115">
        <f t="shared" si="1"/>
        <v>0</v>
      </c>
    </row>
    <row r="31" spans="2:11" ht="28.5" customHeight="1" x14ac:dyDescent="0.2">
      <c r="B31" s="16">
        <v>26</v>
      </c>
      <c r="C31" s="64" t="s">
        <v>151</v>
      </c>
      <c r="D31" s="64" t="s">
        <v>211</v>
      </c>
      <c r="E31" s="64" t="s">
        <v>0</v>
      </c>
      <c r="F31" s="64" t="s">
        <v>1</v>
      </c>
      <c r="G31" s="39">
        <v>1</v>
      </c>
      <c r="H31" s="20"/>
      <c r="I31" s="114">
        <f t="shared" si="0"/>
        <v>0</v>
      </c>
      <c r="J31" s="114"/>
      <c r="K31" s="115">
        <f t="shared" si="1"/>
        <v>0</v>
      </c>
    </row>
    <row r="32" spans="2:11" ht="28.5" customHeight="1" x14ac:dyDescent="0.2">
      <c r="B32" s="16">
        <v>27</v>
      </c>
      <c r="C32" s="64" t="s">
        <v>152</v>
      </c>
      <c r="D32" s="64" t="s">
        <v>153</v>
      </c>
      <c r="E32" s="64" t="s">
        <v>0</v>
      </c>
      <c r="F32" s="64" t="s">
        <v>1</v>
      </c>
      <c r="G32" s="39">
        <v>14</v>
      </c>
      <c r="H32" s="20"/>
      <c r="I32" s="114">
        <f>G32*H32</f>
        <v>0</v>
      </c>
      <c r="J32" s="114"/>
      <c r="K32" s="115">
        <f t="shared" si="1"/>
        <v>0</v>
      </c>
    </row>
    <row r="33" spans="2:11" ht="28.5" customHeight="1" x14ac:dyDescent="0.2">
      <c r="B33" s="16">
        <v>28</v>
      </c>
      <c r="C33" s="64" t="s">
        <v>204</v>
      </c>
      <c r="D33" s="64" t="s">
        <v>197</v>
      </c>
      <c r="E33" s="64"/>
      <c r="F33" s="64" t="s">
        <v>1</v>
      </c>
      <c r="G33" s="39">
        <v>21</v>
      </c>
      <c r="H33" s="20"/>
      <c r="I33" s="114">
        <f>G33*H33</f>
        <v>0</v>
      </c>
      <c r="J33" s="114"/>
      <c r="K33" s="115">
        <f t="shared" si="1"/>
        <v>0</v>
      </c>
    </row>
    <row r="34" spans="2:11" ht="28.5" customHeight="1" x14ac:dyDescent="0.2">
      <c r="B34" s="16">
        <v>29</v>
      </c>
      <c r="C34" s="64" t="s">
        <v>205</v>
      </c>
      <c r="D34" s="64" t="s">
        <v>198</v>
      </c>
      <c r="E34" s="64"/>
      <c r="F34" s="64" t="s">
        <v>1</v>
      </c>
      <c r="G34" s="39">
        <v>83</v>
      </c>
      <c r="H34" s="20"/>
      <c r="I34" s="114">
        <f t="shared" si="0"/>
        <v>0</v>
      </c>
      <c r="J34" s="114"/>
      <c r="K34" s="115">
        <f t="shared" si="1"/>
        <v>0</v>
      </c>
    </row>
    <row r="35" spans="2:11" ht="28.5" customHeight="1" thickBot="1" x14ac:dyDescent="0.25">
      <c r="B35" s="22">
        <v>30</v>
      </c>
      <c r="C35" s="92" t="s">
        <v>199</v>
      </c>
      <c r="D35" s="92" t="s">
        <v>200</v>
      </c>
      <c r="E35" s="92"/>
      <c r="F35" s="92" t="s">
        <v>1</v>
      </c>
      <c r="G35" s="117">
        <v>14</v>
      </c>
      <c r="H35" s="118"/>
      <c r="I35" s="119">
        <f>G35*H35</f>
        <v>0</v>
      </c>
      <c r="J35" s="94"/>
      <c r="K35" s="120">
        <f>I35+J35</f>
        <v>0</v>
      </c>
    </row>
    <row r="36" spans="2:11" ht="15.75" thickBot="1" x14ac:dyDescent="0.25">
      <c r="B36" s="72"/>
      <c r="C36" s="29"/>
      <c r="D36" s="29"/>
      <c r="E36" s="29"/>
      <c r="F36" s="69"/>
      <c r="G36" s="73"/>
      <c r="H36" s="67"/>
      <c r="I36" s="74"/>
      <c r="J36" s="75"/>
      <c r="K36" s="76"/>
    </row>
    <row r="37" spans="2:11" ht="25.5" customHeight="1" thickBot="1" x14ac:dyDescent="0.25">
      <c r="C37" s="24"/>
      <c r="D37" s="24" t="s">
        <v>0</v>
      </c>
      <c r="E37" s="24" t="s">
        <v>0</v>
      </c>
      <c r="F37" s="24" t="s">
        <v>0</v>
      </c>
      <c r="G37" s="40" t="s">
        <v>0</v>
      </c>
      <c r="H37" s="25" t="s">
        <v>12</v>
      </c>
      <c r="I37" s="26">
        <f>SUM(I6:I35)</f>
        <v>0</v>
      </c>
      <c r="J37" s="27">
        <f>SUM(J6:J35)</f>
        <v>0</v>
      </c>
      <c r="K37" s="26">
        <f>SUM(K6:K35)</f>
        <v>0</v>
      </c>
    </row>
    <row r="39" spans="2:11" ht="59.25" customHeight="1" x14ac:dyDescent="0.2">
      <c r="B39" s="145" t="s">
        <v>237</v>
      </c>
      <c r="C39" s="145"/>
      <c r="D39" s="145"/>
      <c r="E39" s="145"/>
      <c r="F39" s="145"/>
      <c r="G39" s="145"/>
      <c r="H39" s="145"/>
      <c r="I39" s="145"/>
      <c r="J39" s="145"/>
    </row>
    <row r="49" spans="4:4" x14ac:dyDescent="0.2">
      <c r="D49" s="28"/>
    </row>
    <row r="50" spans="4:4" ht="14.25" x14ac:dyDescent="0.2">
      <c r="D50" s="29"/>
    </row>
    <row r="51" spans="4:4" ht="14.25" x14ac:dyDescent="0.2">
      <c r="D51" s="29"/>
    </row>
  </sheetData>
  <mergeCells count="3">
    <mergeCell ref="B2:K2"/>
    <mergeCell ref="B39:J39"/>
    <mergeCell ref="C4:J4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1:L15"/>
  <sheetViews>
    <sheetView tabSelected="1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4.28515625" style="10" customWidth="1"/>
    <col min="2" max="2" width="9.85546875" style="4" customWidth="1"/>
    <col min="3" max="3" width="11.28515625" style="10" customWidth="1"/>
    <col min="4" max="4" width="43" style="10" customWidth="1"/>
    <col min="5" max="5" width="23.28515625" style="10" customWidth="1"/>
    <col min="6" max="6" width="4.5703125" style="10" customWidth="1"/>
    <col min="7" max="7" width="6.5703125" style="10" customWidth="1"/>
    <col min="8" max="9" width="15" style="10" customWidth="1"/>
    <col min="10" max="10" width="12" style="10" customWidth="1"/>
    <col min="11" max="11" width="15" style="10" customWidth="1"/>
    <col min="12" max="16384" width="9.140625" style="10"/>
  </cols>
  <sheetData>
    <row r="1" spans="2:12" s="8" customFormat="1" ht="14.25" x14ac:dyDescent="0.2">
      <c r="B1" s="3"/>
      <c r="C1" s="7"/>
      <c r="D1" s="7"/>
      <c r="E1" s="7"/>
      <c r="F1" s="7"/>
      <c r="G1" s="7"/>
      <c r="H1" s="7"/>
      <c r="I1" s="7"/>
      <c r="J1" s="7"/>
      <c r="K1" s="5" t="s">
        <v>209</v>
      </c>
    </row>
    <row r="2" spans="2:12" ht="18" x14ac:dyDescent="0.2">
      <c r="B2" s="148" t="s">
        <v>239</v>
      </c>
      <c r="C2" s="148"/>
      <c r="D2" s="148"/>
      <c r="E2" s="148"/>
      <c r="F2" s="148"/>
      <c r="G2" s="148"/>
      <c r="H2" s="148"/>
      <c r="I2" s="148"/>
      <c r="J2" s="148"/>
      <c r="K2" s="148"/>
      <c r="L2" s="9"/>
    </row>
    <row r="3" spans="2:12" ht="47.25" customHeight="1" x14ac:dyDescent="0.2">
      <c r="B3" s="32"/>
      <c r="C3" s="11" t="s">
        <v>13</v>
      </c>
      <c r="D3" s="12"/>
      <c r="E3" s="11"/>
      <c r="F3" s="13"/>
      <c r="G3" s="11"/>
      <c r="H3" s="11"/>
      <c r="I3" s="11"/>
      <c r="J3" s="11"/>
      <c r="K3" s="11"/>
      <c r="L3" s="11"/>
    </row>
    <row r="4" spans="2:12" ht="47.25" customHeight="1" thickBot="1" x14ac:dyDescent="0.25">
      <c r="B4" s="32"/>
      <c r="C4" s="146" t="s">
        <v>181</v>
      </c>
      <c r="D4" s="146"/>
      <c r="E4" s="146"/>
      <c r="F4" s="146"/>
      <c r="G4" s="146"/>
      <c r="H4" s="146"/>
      <c r="I4" s="146"/>
      <c r="J4" s="146"/>
      <c r="K4" s="11"/>
      <c r="L4" s="11"/>
    </row>
    <row r="5" spans="2:12" ht="44.25" customHeight="1" x14ac:dyDescent="0.2">
      <c r="B5" s="42" t="s">
        <v>215</v>
      </c>
      <c r="C5" s="14" t="s">
        <v>212</v>
      </c>
      <c r="D5" s="14" t="s">
        <v>5</v>
      </c>
      <c r="E5" s="14" t="s">
        <v>6</v>
      </c>
      <c r="F5" s="15" t="s">
        <v>0</v>
      </c>
      <c r="G5" s="15" t="s">
        <v>210</v>
      </c>
      <c r="H5" s="43" t="s">
        <v>7</v>
      </c>
      <c r="I5" s="43" t="s">
        <v>8</v>
      </c>
      <c r="J5" s="43" t="s">
        <v>9</v>
      </c>
      <c r="K5" s="44" t="s">
        <v>10</v>
      </c>
    </row>
    <row r="6" spans="2:12" s="55" customFormat="1" ht="38.25" customHeight="1" x14ac:dyDescent="0.2">
      <c r="B6" s="45">
        <v>1</v>
      </c>
      <c r="C6" s="46" t="s">
        <v>175</v>
      </c>
      <c r="D6" s="50" t="s">
        <v>174</v>
      </c>
      <c r="E6" s="51"/>
      <c r="F6" s="33" t="s">
        <v>1</v>
      </c>
      <c r="G6" s="34">
        <v>2</v>
      </c>
      <c r="H6" s="52"/>
      <c r="I6" s="53">
        <f t="shared" ref="I6:I11" si="0">G6*H6</f>
        <v>0</v>
      </c>
      <c r="J6" s="52"/>
      <c r="K6" s="54">
        <f t="shared" ref="K6:K11" si="1">I6+J6</f>
        <v>0</v>
      </c>
    </row>
    <row r="7" spans="2:12" s="55" customFormat="1" ht="38.25" customHeight="1" x14ac:dyDescent="0.2">
      <c r="B7" s="16">
        <v>2</v>
      </c>
      <c r="C7" s="47" t="s">
        <v>183</v>
      </c>
      <c r="D7" s="17" t="s">
        <v>182</v>
      </c>
      <c r="E7" s="17" t="s">
        <v>0</v>
      </c>
      <c r="F7" s="17" t="s">
        <v>1</v>
      </c>
      <c r="G7" s="34">
        <v>2</v>
      </c>
      <c r="H7" s="19"/>
      <c r="I7" s="53">
        <f t="shared" si="0"/>
        <v>0</v>
      </c>
      <c r="J7" s="53"/>
      <c r="K7" s="54">
        <f t="shared" si="1"/>
        <v>0</v>
      </c>
    </row>
    <row r="8" spans="2:12" s="55" customFormat="1" ht="38.25" customHeight="1" x14ac:dyDescent="0.2">
      <c r="B8" s="45">
        <v>3</v>
      </c>
      <c r="C8" s="47" t="s">
        <v>186</v>
      </c>
      <c r="D8" s="17" t="s">
        <v>185</v>
      </c>
      <c r="E8" s="17" t="s">
        <v>0</v>
      </c>
      <c r="F8" s="17" t="s">
        <v>1</v>
      </c>
      <c r="G8" s="34">
        <v>2</v>
      </c>
      <c r="H8" s="19"/>
      <c r="I8" s="53">
        <f t="shared" si="0"/>
        <v>0</v>
      </c>
      <c r="J8" s="53"/>
      <c r="K8" s="54">
        <f t="shared" si="1"/>
        <v>0</v>
      </c>
    </row>
    <row r="9" spans="2:12" s="55" customFormat="1" ht="38.25" customHeight="1" x14ac:dyDescent="0.2">
      <c r="B9" s="16">
        <v>4</v>
      </c>
      <c r="C9" s="48" t="s">
        <v>188</v>
      </c>
      <c r="D9" s="17" t="s">
        <v>187</v>
      </c>
      <c r="E9" s="56"/>
      <c r="F9" s="17" t="s">
        <v>1</v>
      </c>
      <c r="G9" s="35">
        <v>2</v>
      </c>
      <c r="H9" s="57"/>
      <c r="I9" s="53">
        <f t="shared" si="0"/>
        <v>0</v>
      </c>
      <c r="J9" s="58"/>
      <c r="K9" s="54">
        <f t="shared" si="1"/>
        <v>0</v>
      </c>
    </row>
    <row r="10" spans="2:12" s="55" customFormat="1" ht="38.25" customHeight="1" x14ac:dyDescent="0.2">
      <c r="B10" s="45">
        <v>5</v>
      </c>
      <c r="C10" s="48" t="s">
        <v>184</v>
      </c>
      <c r="D10" s="50" t="s">
        <v>241</v>
      </c>
      <c r="E10" s="56" t="s">
        <v>0</v>
      </c>
      <c r="F10" s="56" t="s">
        <v>1</v>
      </c>
      <c r="G10" s="35">
        <v>2</v>
      </c>
      <c r="H10" s="57"/>
      <c r="I10" s="53">
        <f t="shared" si="0"/>
        <v>0</v>
      </c>
      <c r="J10" s="58"/>
      <c r="K10" s="54">
        <f t="shared" si="1"/>
        <v>0</v>
      </c>
    </row>
    <row r="11" spans="2:12" s="55" customFormat="1" ht="38.25" customHeight="1" thickBot="1" x14ac:dyDescent="0.25">
      <c r="B11" s="129">
        <v>6</v>
      </c>
      <c r="C11" s="49" t="s">
        <v>201</v>
      </c>
      <c r="D11" s="60" t="s">
        <v>206</v>
      </c>
      <c r="E11" s="59"/>
      <c r="F11" s="59" t="s">
        <v>1</v>
      </c>
      <c r="G11" s="36">
        <v>100</v>
      </c>
      <c r="H11" s="61"/>
      <c r="I11" s="62">
        <f t="shared" si="0"/>
        <v>0</v>
      </c>
      <c r="J11" s="62"/>
      <c r="K11" s="63">
        <f t="shared" si="1"/>
        <v>0</v>
      </c>
    </row>
    <row r="12" spans="2:12" ht="15.75" thickBot="1" x14ac:dyDescent="0.25">
      <c r="B12" s="77"/>
      <c r="C12" s="78"/>
      <c r="D12" s="68"/>
      <c r="E12" s="29"/>
      <c r="F12" s="29"/>
      <c r="G12" s="67"/>
      <c r="H12" s="67"/>
      <c r="I12" s="75"/>
      <c r="J12" s="75"/>
      <c r="K12" s="75"/>
    </row>
    <row r="13" spans="2:12" ht="25.5" customHeight="1" thickBot="1" x14ac:dyDescent="0.25">
      <c r="C13" s="24"/>
      <c r="D13" s="37"/>
      <c r="E13" s="24" t="s">
        <v>0</v>
      </c>
      <c r="F13" s="29"/>
      <c r="G13" s="24"/>
      <c r="H13" s="25" t="s">
        <v>12</v>
      </c>
      <c r="I13" s="26">
        <f>SUM(I6:I11)</f>
        <v>0</v>
      </c>
      <c r="J13" s="27">
        <f>SUM(J6:J11)</f>
        <v>0</v>
      </c>
      <c r="K13" s="26">
        <f>SUM(K6:K11)</f>
        <v>0</v>
      </c>
    </row>
    <row r="15" spans="2:12" ht="59.25" customHeight="1" x14ac:dyDescent="0.2">
      <c r="B15" s="145" t="s">
        <v>238</v>
      </c>
      <c r="C15" s="145"/>
      <c r="D15" s="145"/>
      <c r="E15" s="145"/>
      <c r="F15" s="145"/>
      <c r="G15" s="145"/>
      <c r="H15" s="145"/>
      <c r="I15" s="145"/>
      <c r="J15" s="145"/>
    </row>
  </sheetData>
  <mergeCells count="3">
    <mergeCell ref="B2:K2"/>
    <mergeCell ref="B15:J15"/>
    <mergeCell ref="C4:J4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1A-meble</vt:lpstr>
      <vt:lpstr>1B-krzesła</vt:lpstr>
      <vt:lpstr>1C-wypo</vt:lpstr>
      <vt:lpstr>1D-RTV AGD</vt:lpstr>
      <vt:lpstr>'1A-meble'!Print_Area</vt:lpstr>
      <vt:lpstr>'1B-krzesła'!Print_Area</vt:lpstr>
      <vt:lpstr>'1C-wypo'!Print_Area</vt:lpstr>
      <vt:lpstr>'1D-RTV AGD'!Print_Area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Jolata Oleksy</cp:lastModifiedBy>
  <cp:lastPrinted>2022-05-16T08:37:28Z</cp:lastPrinted>
  <dcterms:created xsi:type="dcterms:W3CDTF">2013-03-19T16:38:19Z</dcterms:created>
  <dcterms:modified xsi:type="dcterms:W3CDTF">2022-05-16T08:38:06Z</dcterms:modified>
</cp:coreProperties>
</file>