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139\"/>
    </mc:Choice>
  </mc:AlternateContent>
  <xr:revisionPtr revIDLastSave="0" documentId="8_{666A96E6-91A6-4B37-B3F3-4DF02DC6BDCF}" xr6:coauthVersionLast="47" xr6:coauthVersionMax="47" xr10:uidLastSave="{00000000-0000-0000-0000-000000000000}"/>
  <bookViews>
    <workbookView xWindow="390" yWindow="390" windowWidth="21600" windowHeight="13110" tabRatio="989" xr2:uid="{00000000-000D-0000-FFFF-FFFF00000000}"/>
  </bookViews>
  <sheets>
    <sheet name="kosztorys" sheetId="1" r:id="rId1"/>
  </sheets>
  <definedNames>
    <definedName name="Print_Area" localSheetId="0">kosztorys!$A$1:$H$40</definedName>
    <definedName name="Print_Area_0" localSheetId="0">kosztorys!$A$2:$H$41</definedName>
    <definedName name="Print_Area_0_0" localSheetId="0">kosztorys!$A$2:$H$42</definedName>
    <definedName name="Print_Area_0_0_0" localSheetId="0">kosztorys!$A$2:$H$41</definedName>
    <definedName name="Print_Area_0_0_0_0" localSheetId="0">kosztorys!$A$2:$H$42</definedName>
    <definedName name="Print_Area_0_0_0_0_0" localSheetId="0">kosztorys!$A$2:$H$33</definedName>
    <definedName name="Print_Area_0_0_0_0_0_0" localSheetId="0">kosztorys!$A$2:$H$33</definedName>
    <definedName name="Print_Area_0_0_0_0_0_0_0" localSheetId="0">kosztorys!$A$2:$H$33</definedName>
    <definedName name="Print_Area_0_0_0_0_0_0_0_0" localSheetId="0">kosztorys!$A$2:$H$33</definedName>
    <definedName name="Print_Area_0_0_0_0_0_0_0_0_0" localSheetId="0">kosztorys!$A$2:$H$33</definedName>
    <definedName name="Print_Area_0_0_0_0_0_0_0_0_0_0" localSheetId="0">kosztorys!$A$2:$H$33</definedName>
    <definedName name="Print_Area_0_0_0_0_0_0_0_0_0_0_0" localSheetId="0">kosztorys!$A$2:$H$33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6" i="1" l="1"/>
  <c r="F39" i="1" l="1"/>
  <c r="H37" i="1"/>
  <c r="H35" i="1" l="1"/>
  <c r="H26" i="1"/>
  <c r="H25" i="1" l="1"/>
  <c r="H33" i="1"/>
  <c r="H30" i="1"/>
  <c r="H27" i="1"/>
  <c r="H22" i="1"/>
  <c r="H21" i="1"/>
  <c r="H20" i="1"/>
  <c r="H19" i="1"/>
  <c r="H16" i="1"/>
  <c r="H13" i="1"/>
  <c r="H12" i="1"/>
  <c r="H9" i="1"/>
  <c r="H6" i="1"/>
  <c r="A40" i="1" l="1"/>
  <c r="H39" i="1"/>
  <c r="A16" i="1"/>
  <c r="A19" i="1" s="1"/>
</calcChain>
</file>

<file path=xl/sharedStrings.xml><?xml version="1.0" encoding="utf-8"?>
<sst xmlns="http://schemas.openxmlformats.org/spreadsheetml/2006/main" count="77" uniqueCount="49">
  <si>
    <t>Lp.</t>
  </si>
  <si>
    <t>Adres</t>
  </si>
  <si>
    <t>Wartość netto</t>
  </si>
  <si>
    <t>Vat</t>
  </si>
  <si>
    <t>Wartość brutto</t>
  </si>
  <si>
    <t>Rostafińskiego 9</t>
  </si>
  <si>
    <t>Centrala wentylacyjna</t>
  </si>
  <si>
    <t>Wentylator</t>
  </si>
  <si>
    <t>Rostafińskiego 11</t>
  </si>
  <si>
    <t>Tokarskiego 1</t>
  </si>
  <si>
    <t>Rostafińskiego 10</t>
  </si>
  <si>
    <t>Rostafińskiego 8</t>
  </si>
  <si>
    <t>Budryka 9</t>
  </si>
  <si>
    <t>Budryka 3</t>
  </si>
  <si>
    <t>Budryka 2</t>
  </si>
  <si>
    <t>Tokarskiego 9</t>
  </si>
  <si>
    <t>Tokarskiego 2</t>
  </si>
  <si>
    <t>stolarnia</t>
  </si>
  <si>
    <t>Reymonta 17</t>
  </si>
  <si>
    <t>Regulator przepływu</t>
  </si>
  <si>
    <t>Nasady kominowe +zasilacze</t>
  </si>
  <si>
    <t>Nasada kominowa +  zasilacze</t>
  </si>
  <si>
    <t>Tokarskiego 8</t>
  </si>
  <si>
    <t>Tokarskiego 6</t>
  </si>
  <si>
    <t>DS1</t>
  </si>
  <si>
    <t>DS2</t>
  </si>
  <si>
    <t>DS3</t>
  </si>
  <si>
    <t>DS4</t>
  </si>
  <si>
    <t>DS5</t>
  </si>
  <si>
    <t>DS9</t>
  </si>
  <si>
    <t>DS12</t>
  </si>
  <si>
    <t>DS14</t>
  </si>
  <si>
    <t>DS18</t>
  </si>
  <si>
    <t>DS19</t>
  </si>
  <si>
    <t>DS16</t>
  </si>
  <si>
    <t>DS "Alfa"</t>
  </si>
  <si>
    <t>DS17</t>
  </si>
  <si>
    <t>DS15</t>
  </si>
  <si>
    <t>U-9</t>
  </si>
  <si>
    <t>Rostafińskiego 7a</t>
  </si>
  <si>
    <t>Załącznik nr 1B</t>
  </si>
  <si>
    <t>Klapa p-poż.</t>
  </si>
  <si>
    <t>Klapa p-poż</t>
  </si>
  <si>
    <t>Z-15</t>
  </si>
  <si>
    <t>Reymonta 37</t>
  </si>
  <si>
    <t>Przegląd półroczny wentylacji – zestawienie urządzeń i wycena prac</t>
  </si>
  <si>
    <t>Obiekt</t>
  </si>
  <si>
    <t>Typ i ilość urządzeń</t>
  </si>
  <si>
    <t>Cena jednego przeglądu półrocznego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</si>
</sst>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zcionka tekstu podstawowego"/>
      <family val="2"/>
      <charset val="238"/>
    </font>
    <font>
      <b/>
      <sz val="14"/>
      <color rgb="FF000000"/>
      <name val="Czcionka tekstu podstawowego"/>
      <charset val="238"/>
    </font>
    <font>
      <b/>
      <sz val="12"/>
      <color rgb="FF000000"/>
      <name val="Czcionka tekstu podstawowego"/>
      <charset val="238"/>
    </font>
    <font>
      <sz val="14"/>
      <color rgb="FF000000"/>
      <name val="Czcionka tekstu podstawowego"/>
      <family val="2"/>
      <charset val="238"/>
    </font>
    <font>
      <b/>
      <sz val="14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9" fontId="5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" fontId="5" fillId="0" borderId="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9" fontId="5" fillId="0" borderId="9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2" fontId="5" fillId="0" borderId="19" xfId="0" applyNumberFormat="1" applyFont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9" fontId="5" fillId="0" borderId="9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view="pageBreakPreview" zoomScaleNormal="100" workbookViewId="0">
      <selection activeCell="A40" sqref="A40:H40"/>
    </sheetView>
  </sheetViews>
  <sheetFormatPr defaultRowHeight="14.25"/>
  <cols>
    <col min="1" max="1" width="6.875" style="4"/>
    <col min="2" max="2" width="9" style="4"/>
    <col min="3" max="3" width="17.375" style="4" customWidth="1"/>
    <col min="4" max="4" width="24.625" style="4" customWidth="1"/>
    <col min="5" max="5" width="7.125" style="2" customWidth="1"/>
    <col min="6" max="6" width="14.75" style="4"/>
    <col min="7" max="7" width="4.625" style="4" customWidth="1"/>
    <col min="8" max="8" width="14.75" style="4" customWidth="1"/>
    <col min="9" max="16384" width="9" style="4"/>
  </cols>
  <sheetData>
    <row r="1" spans="1:8">
      <c r="H1" s="20" t="s">
        <v>40</v>
      </c>
    </row>
    <row r="2" spans="1:8" ht="30" customHeight="1">
      <c r="A2" s="57" t="s">
        <v>45</v>
      </c>
      <c r="B2" s="57"/>
      <c r="C2" s="57"/>
      <c r="D2" s="57"/>
      <c r="E2" s="57"/>
      <c r="F2" s="57"/>
      <c r="G2" s="57"/>
      <c r="H2" s="57"/>
    </row>
    <row r="3" spans="1:8" ht="13.5" customHeight="1">
      <c r="A3" s="8"/>
      <c r="B3" s="9"/>
      <c r="C3" s="9"/>
      <c r="D3" s="9"/>
      <c r="E3" s="3"/>
      <c r="F3" s="1"/>
      <c r="G3" s="1"/>
      <c r="H3" s="1"/>
    </row>
    <row r="4" spans="1:8" ht="20.25" customHeight="1">
      <c r="A4" s="43" t="s">
        <v>0</v>
      </c>
      <c r="B4" s="43" t="s">
        <v>46</v>
      </c>
      <c r="C4" s="43" t="s">
        <v>1</v>
      </c>
      <c r="D4" s="55" t="s">
        <v>47</v>
      </c>
      <c r="E4" s="55"/>
      <c r="F4" s="43" t="s">
        <v>2</v>
      </c>
      <c r="G4" s="43" t="s">
        <v>3</v>
      </c>
      <c r="H4" s="43" t="s">
        <v>4</v>
      </c>
    </row>
    <row r="5" spans="1:8" ht="14.25" customHeight="1" thickBot="1">
      <c r="A5" s="44">
        <v>1</v>
      </c>
      <c r="B5" s="44">
        <v>2</v>
      </c>
      <c r="C5" s="44">
        <v>3</v>
      </c>
      <c r="D5" s="64">
        <v>4</v>
      </c>
      <c r="E5" s="65"/>
      <c r="F5" s="44">
        <v>5</v>
      </c>
      <c r="G5" s="44">
        <v>6</v>
      </c>
      <c r="H5" s="44">
        <v>7</v>
      </c>
    </row>
    <row r="6" spans="1:8" ht="15" customHeight="1" thickTop="1">
      <c r="A6" s="58">
        <v>1</v>
      </c>
      <c r="B6" s="58" t="s">
        <v>24</v>
      </c>
      <c r="C6" s="58" t="s">
        <v>5</v>
      </c>
      <c r="D6" s="12" t="s">
        <v>6</v>
      </c>
      <c r="E6" s="13">
        <v>3</v>
      </c>
      <c r="F6" s="59"/>
      <c r="G6" s="63">
        <v>0.08</v>
      </c>
      <c r="H6" s="60" t="str">
        <f>IF(F6="","",ROUND(F6*(1+G6),2))</f>
        <v/>
      </c>
    </row>
    <row r="7" spans="1:8" ht="15" customHeight="1">
      <c r="A7" s="55"/>
      <c r="B7" s="55"/>
      <c r="C7" s="55"/>
      <c r="D7" s="14" t="s">
        <v>7</v>
      </c>
      <c r="E7" s="15">
        <v>20</v>
      </c>
      <c r="F7" s="59"/>
      <c r="G7" s="60"/>
      <c r="H7" s="60"/>
    </row>
    <row r="8" spans="1:8" ht="15" customHeight="1" thickBot="1">
      <c r="A8" s="55"/>
      <c r="B8" s="55"/>
      <c r="C8" s="55"/>
      <c r="D8" s="21" t="s">
        <v>41</v>
      </c>
      <c r="E8" s="22">
        <v>543</v>
      </c>
      <c r="F8" s="59"/>
      <c r="G8" s="60"/>
      <c r="H8" s="60"/>
    </row>
    <row r="9" spans="1:8" ht="15" customHeight="1" thickTop="1">
      <c r="A9" s="53">
        <v>2</v>
      </c>
      <c r="B9" s="53" t="s">
        <v>25</v>
      </c>
      <c r="C9" s="53" t="s">
        <v>8</v>
      </c>
      <c r="D9" s="16" t="s">
        <v>6</v>
      </c>
      <c r="E9" s="17">
        <v>5</v>
      </c>
      <c r="F9" s="61"/>
      <c r="G9" s="68">
        <v>0.08</v>
      </c>
      <c r="H9" s="66" t="str">
        <f>IF(F9="","",ROUND(F9*(1+G9),2))</f>
        <v/>
      </c>
    </row>
    <row r="10" spans="1:8" ht="15" customHeight="1">
      <c r="A10" s="47"/>
      <c r="B10" s="47"/>
      <c r="C10" s="47"/>
      <c r="D10" s="14" t="s">
        <v>7</v>
      </c>
      <c r="E10" s="15">
        <v>4</v>
      </c>
      <c r="F10" s="59"/>
      <c r="G10" s="60"/>
      <c r="H10" s="60"/>
    </row>
    <row r="11" spans="1:8" ht="15" customHeight="1" thickBot="1">
      <c r="A11" s="54"/>
      <c r="B11" s="54"/>
      <c r="C11" s="54"/>
      <c r="D11" s="23" t="s">
        <v>42</v>
      </c>
      <c r="E11" s="24">
        <v>897</v>
      </c>
      <c r="F11" s="62"/>
      <c r="G11" s="67"/>
      <c r="H11" s="67"/>
    </row>
    <row r="12" spans="1:8" ht="45" customHeight="1" thickTop="1" thickBot="1">
      <c r="A12" s="29">
        <v>3</v>
      </c>
      <c r="B12" s="29" t="s">
        <v>26</v>
      </c>
      <c r="C12" s="29" t="s">
        <v>9</v>
      </c>
      <c r="D12" s="12" t="s">
        <v>7</v>
      </c>
      <c r="E12" s="13">
        <v>14</v>
      </c>
      <c r="F12" s="32"/>
      <c r="G12" s="34">
        <v>0.08</v>
      </c>
      <c r="H12" s="31" t="str">
        <f>IF(F12="","",ROUND(F12*(1+G12),2))</f>
        <v/>
      </c>
    </row>
    <row r="13" spans="1:8" ht="15" customHeight="1" thickTop="1">
      <c r="A13" s="53">
        <v>4</v>
      </c>
      <c r="B13" s="53" t="s">
        <v>27</v>
      </c>
      <c r="C13" s="53" t="s">
        <v>10</v>
      </c>
      <c r="D13" s="16" t="s">
        <v>6</v>
      </c>
      <c r="E13" s="17">
        <v>1</v>
      </c>
      <c r="F13" s="61"/>
      <c r="G13" s="68">
        <v>0.08</v>
      </c>
      <c r="H13" s="66" t="str">
        <f>IF(F13="","",ROUND(F13*(1+G13),2))</f>
        <v/>
      </c>
    </row>
    <row r="14" spans="1:8" ht="15" customHeight="1">
      <c r="A14" s="47"/>
      <c r="B14" s="47"/>
      <c r="C14" s="47"/>
      <c r="D14" s="14" t="s">
        <v>7</v>
      </c>
      <c r="E14" s="15">
        <v>12</v>
      </c>
      <c r="F14" s="59"/>
      <c r="G14" s="60"/>
      <c r="H14" s="60"/>
    </row>
    <row r="15" spans="1:8" ht="15" customHeight="1" thickBot="1">
      <c r="A15" s="54"/>
      <c r="B15" s="54"/>
      <c r="C15" s="54"/>
      <c r="D15" s="23" t="s">
        <v>41</v>
      </c>
      <c r="E15" s="24">
        <v>62</v>
      </c>
      <c r="F15" s="62"/>
      <c r="G15" s="67"/>
      <c r="H15" s="67"/>
    </row>
    <row r="16" spans="1:8" ht="15" customHeight="1" thickTop="1">
      <c r="A16" s="56">
        <f>A13+1</f>
        <v>5</v>
      </c>
      <c r="B16" s="56" t="s">
        <v>28</v>
      </c>
      <c r="C16" s="56" t="s">
        <v>11</v>
      </c>
      <c r="D16" s="12" t="s">
        <v>6</v>
      </c>
      <c r="E16" s="13">
        <v>5</v>
      </c>
      <c r="F16" s="59"/>
      <c r="G16" s="63">
        <v>0.08</v>
      </c>
      <c r="H16" s="60" t="str">
        <f>IF(F16="","",ROUND(F16*(1+G16),2))</f>
        <v/>
      </c>
    </row>
    <row r="17" spans="1:8" ht="15" customHeight="1">
      <c r="A17" s="47"/>
      <c r="B17" s="47"/>
      <c r="C17" s="47"/>
      <c r="D17" s="14" t="s">
        <v>7</v>
      </c>
      <c r="E17" s="15">
        <v>8</v>
      </c>
      <c r="F17" s="59"/>
      <c r="G17" s="60"/>
      <c r="H17" s="60"/>
    </row>
    <row r="18" spans="1:8" ht="15" customHeight="1" thickBot="1">
      <c r="A18" s="55"/>
      <c r="B18" s="55"/>
      <c r="C18" s="55"/>
      <c r="D18" s="21" t="s">
        <v>41</v>
      </c>
      <c r="E18" s="22">
        <v>66</v>
      </c>
      <c r="F18" s="59"/>
      <c r="G18" s="60"/>
      <c r="H18" s="67"/>
    </row>
    <row r="19" spans="1:8" ht="45" customHeight="1" thickTop="1" thickBot="1">
      <c r="A19" s="28">
        <f>A16+1</f>
        <v>6</v>
      </c>
      <c r="B19" s="28" t="s">
        <v>29</v>
      </c>
      <c r="C19" s="28" t="s">
        <v>12</v>
      </c>
      <c r="D19" s="40" t="s">
        <v>6</v>
      </c>
      <c r="E19" s="41">
        <v>1</v>
      </c>
      <c r="F19" s="33"/>
      <c r="G19" s="35">
        <v>0.08</v>
      </c>
      <c r="H19" s="30" t="str">
        <f>IF(F19="","",ROUND(F19*(1+G19),2))</f>
        <v/>
      </c>
    </row>
    <row r="20" spans="1:8" ht="45" customHeight="1" thickTop="1" thickBot="1">
      <c r="A20" s="6">
        <v>7</v>
      </c>
      <c r="B20" s="42" t="s">
        <v>30</v>
      </c>
      <c r="C20" s="42" t="s">
        <v>13</v>
      </c>
      <c r="D20" s="38" t="s">
        <v>6</v>
      </c>
      <c r="E20" s="19">
        <v>2</v>
      </c>
      <c r="F20" s="39"/>
      <c r="G20" s="5">
        <v>0.08</v>
      </c>
      <c r="H20" s="7" t="str">
        <f>IF(F20="","",ROUND(F20*(1+G20),2))</f>
        <v/>
      </c>
    </row>
    <row r="21" spans="1:8" ht="45" customHeight="1" thickTop="1" thickBot="1">
      <c r="A21" s="6">
        <v>8</v>
      </c>
      <c r="B21" s="6" t="s">
        <v>31</v>
      </c>
      <c r="C21" s="6" t="s">
        <v>14</v>
      </c>
      <c r="D21" s="38" t="s">
        <v>7</v>
      </c>
      <c r="E21" s="19">
        <v>14</v>
      </c>
      <c r="F21" s="39"/>
      <c r="G21" s="5">
        <v>0.08</v>
      </c>
      <c r="H21" s="7" t="str">
        <f>IF(F21="","",ROUND(F21*(1+G21),2))</f>
        <v/>
      </c>
    </row>
    <row r="22" spans="1:8" ht="15" customHeight="1" thickTop="1">
      <c r="A22" s="56">
        <v>9</v>
      </c>
      <c r="B22" s="56" t="s">
        <v>37</v>
      </c>
      <c r="C22" s="56" t="s">
        <v>15</v>
      </c>
      <c r="D22" s="12" t="s">
        <v>6</v>
      </c>
      <c r="E22" s="13">
        <v>2</v>
      </c>
      <c r="F22" s="59"/>
      <c r="G22" s="63">
        <v>0.08</v>
      </c>
      <c r="H22" s="60" t="str">
        <f>IF(F22="","",ROUND(F22*(1+G22),2))</f>
        <v/>
      </c>
    </row>
    <row r="23" spans="1:8" ht="15" customHeight="1">
      <c r="A23" s="47"/>
      <c r="B23" s="47"/>
      <c r="C23" s="47"/>
      <c r="D23" s="14" t="s">
        <v>7</v>
      </c>
      <c r="E23" s="15">
        <v>15</v>
      </c>
      <c r="F23" s="59"/>
      <c r="G23" s="60"/>
      <c r="H23" s="60"/>
    </row>
    <row r="24" spans="1:8" ht="15" customHeight="1" thickBot="1">
      <c r="A24" s="55"/>
      <c r="B24" s="55"/>
      <c r="C24" s="55"/>
      <c r="D24" s="21" t="s">
        <v>41</v>
      </c>
      <c r="E24" s="22">
        <v>178</v>
      </c>
      <c r="F24" s="59"/>
      <c r="G24" s="60"/>
      <c r="H24" s="60"/>
    </row>
    <row r="25" spans="1:8" ht="45" customHeight="1" thickTop="1" thickBot="1">
      <c r="A25" s="6">
        <v>11</v>
      </c>
      <c r="B25" s="6" t="s">
        <v>34</v>
      </c>
      <c r="C25" s="6" t="s">
        <v>22</v>
      </c>
      <c r="D25" s="18" t="s">
        <v>21</v>
      </c>
      <c r="E25" s="19">
        <v>36</v>
      </c>
      <c r="F25" s="10"/>
      <c r="G25" s="5">
        <v>0.08</v>
      </c>
      <c r="H25" s="7" t="str">
        <f>IF(F25="","",ROUND(F25*(1+G25),2))</f>
        <v/>
      </c>
    </row>
    <row r="26" spans="1:8" ht="45" customHeight="1" thickTop="1" thickBot="1">
      <c r="A26" s="6">
        <v>12</v>
      </c>
      <c r="B26" s="6" t="s">
        <v>36</v>
      </c>
      <c r="C26" s="6" t="s">
        <v>23</v>
      </c>
      <c r="D26" s="18" t="s">
        <v>21</v>
      </c>
      <c r="E26" s="19">
        <v>36</v>
      </c>
      <c r="F26" s="10"/>
      <c r="G26" s="5">
        <v>0.08</v>
      </c>
      <c r="H26" s="7" t="str">
        <f>IF(F26="","",ROUND(F26*(1+G26),2))</f>
        <v/>
      </c>
    </row>
    <row r="27" spans="1:8" ht="15.75" thickTop="1">
      <c r="A27" s="53">
        <v>10</v>
      </c>
      <c r="B27" s="53" t="s">
        <v>32</v>
      </c>
      <c r="C27" s="53" t="s">
        <v>16</v>
      </c>
      <c r="D27" s="16" t="s">
        <v>6</v>
      </c>
      <c r="E27" s="17">
        <v>1</v>
      </c>
      <c r="F27" s="61"/>
      <c r="G27" s="68">
        <v>0.08</v>
      </c>
      <c r="H27" s="66" t="str">
        <f>IF(F27="","",ROUND(F27*(1+G27),2))</f>
        <v/>
      </c>
    </row>
    <row r="28" spans="1:8" ht="15">
      <c r="A28" s="47"/>
      <c r="B28" s="47"/>
      <c r="C28" s="47"/>
      <c r="D28" s="14" t="s">
        <v>7</v>
      </c>
      <c r="E28" s="15">
        <v>15</v>
      </c>
      <c r="F28" s="59"/>
      <c r="G28" s="60"/>
      <c r="H28" s="60"/>
    </row>
    <row r="29" spans="1:8" ht="15.75" thickBot="1">
      <c r="A29" s="54"/>
      <c r="B29" s="54"/>
      <c r="C29" s="54"/>
      <c r="D29" s="23" t="s">
        <v>41</v>
      </c>
      <c r="E29" s="24">
        <v>181</v>
      </c>
      <c r="F29" s="62"/>
      <c r="G29" s="67"/>
      <c r="H29" s="67"/>
    </row>
    <row r="30" spans="1:8" ht="15.75" thickTop="1">
      <c r="A30" s="47">
        <v>14</v>
      </c>
      <c r="B30" s="47" t="s">
        <v>33</v>
      </c>
      <c r="C30" s="47" t="s">
        <v>16</v>
      </c>
      <c r="D30" s="14" t="s">
        <v>6</v>
      </c>
      <c r="E30" s="15">
        <v>2</v>
      </c>
      <c r="F30" s="59"/>
      <c r="G30" s="69">
        <v>0.08</v>
      </c>
      <c r="H30" s="66" t="str">
        <f>IF(F30="","",ROUND(F30*(1+G30),2))</f>
        <v/>
      </c>
    </row>
    <row r="31" spans="1:8" ht="15">
      <c r="A31" s="47"/>
      <c r="B31" s="47"/>
      <c r="C31" s="47"/>
      <c r="D31" s="14" t="s">
        <v>7</v>
      </c>
      <c r="E31" s="15">
        <v>14</v>
      </c>
      <c r="F31" s="59"/>
      <c r="G31" s="60"/>
      <c r="H31" s="60"/>
    </row>
    <row r="32" spans="1:8" ht="15.75" thickBot="1">
      <c r="A32" s="55"/>
      <c r="B32" s="55"/>
      <c r="C32" s="55"/>
      <c r="D32" s="21" t="s">
        <v>41</v>
      </c>
      <c r="E32" s="22">
        <v>181</v>
      </c>
      <c r="F32" s="59"/>
      <c r="G32" s="60"/>
      <c r="H32" s="60"/>
    </row>
    <row r="33" spans="1:8" ht="22.5" customHeight="1" thickTop="1">
      <c r="A33" s="53">
        <v>15</v>
      </c>
      <c r="B33" s="53" t="s">
        <v>35</v>
      </c>
      <c r="C33" s="53" t="s">
        <v>18</v>
      </c>
      <c r="D33" s="16" t="s">
        <v>19</v>
      </c>
      <c r="E33" s="17">
        <v>170</v>
      </c>
      <c r="F33" s="61"/>
      <c r="G33" s="68">
        <v>0.08</v>
      </c>
      <c r="H33" s="66" t="str">
        <f>IF(F33="","",ROUND(F33*(1+G33),2))</f>
        <v/>
      </c>
    </row>
    <row r="34" spans="1:8" ht="22.5" customHeight="1" thickBot="1">
      <c r="A34" s="54"/>
      <c r="B34" s="54"/>
      <c r="C34" s="54"/>
      <c r="D34" s="23" t="s">
        <v>20</v>
      </c>
      <c r="E34" s="24">
        <v>170</v>
      </c>
      <c r="F34" s="62"/>
      <c r="G34" s="67"/>
      <c r="H34" s="67"/>
    </row>
    <row r="35" spans="1:8" ht="45" customHeight="1" thickTop="1" thickBot="1">
      <c r="A35" s="25">
        <v>16</v>
      </c>
      <c r="B35" s="25" t="s">
        <v>38</v>
      </c>
      <c r="C35" s="25" t="s">
        <v>39</v>
      </c>
      <c r="D35" s="18" t="s">
        <v>7</v>
      </c>
      <c r="E35" s="19">
        <v>3</v>
      </c>
      <c r="F35" s="26"/>
      <c r="G35" s="27">
        <v>0.23</v>
      </c>
      <c r="H35" s="19" t="str">
        <f>IF(F35="","",ROUND(F35*(1+G35),2))</f>
        <v/>
      </c>
    </row>
    <row r="36" spans="1:8" ht="45" customHeight="1" thickTop="1" thickBot="1">
      <c r="A36" s="47">
        <v>17</v>
      </c>
      <c r="B36" s="47" t="s">
        <v>17</v>
      </c>
      <c r="C36" s="47" t="s">
        <v>12</v>
      </c>
      <c r="D36" s="14" t="s">
        <v>7</v>
      </c>
      <c r="E36" s="15">
        <v>1</v>
      </c>
      <c r="F36" s="59"/>
      <c r="G36" s="63">
        <v>0.23</v>
      </c>
      <c r="H36" s="19" t="str">
        <f>IF(F36="","",ROUND(F36*(1+G36),2))</f>
        <v/>
      </c>
    </row>
    <row r="37" spans="1:8" ht="22.5" customHeight="1" thickTop="1">
      <c r="A37" s="53">
        <v>18</v>
      </c>
      <c r="B37" s="53" t="s">
        <v>43</v>
      </c>
      <c r="C37" s="53" t="s">
        <v>44</v>
      </c>
      <c r="D37" s="16" t="s">
        <v>6</v>
      </c>
      <c r="E37" s="17">
        <v>2</v>
      </c>
      <c r="F37" s="51"/>
      <c r="G37" s="50">
        <v>0.23</v>
      </c>
      <c r="H37" s="48" t="str">
        <f>IF(F37="","",ROUND(F37*(1+G37),2))</f>
        <v/>
      </c>
    </row>
    <row r="38" spans="1:8" ht="22.5" customHeight="1" thickBot="1">
      <c r="A38" s="54"/>
      <c r="B38" s="54"/>
      <c r="C38" s="54"/>
      <c r="D38" s="37" t="s">
        <v>7</v>
      </c>
      <c r="E38" s="24">
        <v>2</v>
      </c>
      <c r="F38" s="52"/>
      <c r="G38" s="49"/>
      <c r="H38" s="49"/>
    </row>
    <row r="39" spans="1:8" ht="45" customHeight="1" thickTop="1" thickBot="1">
      <c r="A39" s="46" t="s">
        <v>48</v>
      </c>
      <c r="B39" s="46"/>
      <c r="C39" s="46"/>
      <c r="D39" s="46"/>
      <c r="E39" s="46"/>
      <c r="F39" s="36" t="str">
        <f>IF(SUM(F6:F38)=0,"",SUM(F6:F38))</f>
        <v/>
      </c>
      <c r="G39" s="11"/>
      <c r="H39" s="36" t="str">
        <f>IF(SUM(H6:H38)=0,"",SUM(H6:H38))</f>
        <v/>
      </c>
    </row>
    <row r="40" spans="1:8" ht="45" customHeight="1" thickTop="1">
      <c r="A40" s="45" t="str">
        <f>"Ogółem: "&amp;IF(SUM(F6:F38)=0,"…………...……………………… x 4 przeglądy =  ………………...…………………",TEXT(SUM(H6:H38),"## ##,00")&amp;" zł (brutto) x 4 przeglądy = "&amp;TEXT(SUM(H6:H38)*4,"## 00,00")&amp;" zł (brutto)")</f>
        <v>Ogółem: …………...……………………… x 4 przeglądy =  ………………...…………………</v>
      </c>
      <c r="B40" s="45"/>
      <c r="C40" s="45"/>
      <c r="D40" s="45"/>
      <c r="E40" s="45"/>
      <c r="F40" s="45"/>
      <c r="G40" s="45"/>
      <c r="H40" s="45"/>
    </row>
    <row r="42" spans="1:8" ht="39" customHeight="1"/>
    <row r="43" spans="1:8" ht="39" customHeight="1"/>
  </sheetData>
  <mergeCells count="64">
    <mergeCell ref="H33:H34"/>
    <mergeCell ref="F36"/>
    <mergeCell ref="F33:F34"/>
    <mergeCell ref="G16:G18"/>
    <mergeCell ref="F22:F24"/>
    <mergeCell ref="F27:F29"/>
    <mergeCell ref="F30:F32"/>
    <mergeCell ref="G33:G34"/>
    <mergeCell ref="H22:H24"/>
    <mergeCell ref="H27:H29"/>
    <mergeCell ref="G36"/>
    <mergeCell ref="G30:G32"/>
    <mergeCell ref="G27:G29"/>
    <mergeCell ref="G22:G24"/>
    <mergeCell ref="F13:F15"/>
    <mergeCell ref="F16:F18"/>
    <mergeCell ref="H30:H32"/>
    <mergeCell ref="H9:H11"/>
    <mergeCell ref="H13:H15"/>
    <mergeCell ref="H16:H18"/>
    <mergeCell ref="G13:G15"/>
    <mergeCell ref="G9:G11"/>
    <mergeCell ref="A9:A11"/>
    <mergeCell ref="B9:B11"/>
    <mergeCell ref="C9:C11"/>
    <mergeCell ref="A2:H2"/>
    <mergeCell ref="D4:E4"/>
    <mergeCell ref="A6:A8"/>
    <mergeCell ref="B6:B8"/>
    <mergeCell ref="C6:C8"/>
    <mergeCell ref="F6:F8"/>
    <mergeCell ref="H6:H8"/>
    <mergeCell ref="F9:F11"/>
    <mergeCell ref="G6:G8"/>
    <mergeCell ref="D5:E5"/>
    <mergeCell ref="A22:A24"/>
    <mergeCell ref="B22:B24"/>
    <mergeCell ref="C22:C24"/>
    <mergeCell ref="A13:A15"/>
    <mergeCell ref="B13:B15"/>
    <mergeCell ref="C13:C15"/>
    <mergeCell ref="A16:A18"/>
    <mergeCell ref="B16:B18"/>
    <mergeCell ref="C16:C18"/>
    <mergeCell ref="A33:A34"/>
    <mergeCell ref="B33:B34"/>
    <mergeCell ref="C33:C34"/>
    <mergeCell ref="A27:A29"/>
    <mergeCell ref="B27:B29"/>
    <mergeCell ref="C27:C29"/>
    <mergeCell ref="A30:A32"/>
    <mergeCell ref="B30:B32"/>
    <mergeCell ref="C30:C32"/>
    <mergeCell ref="A40:H40"/>
    <mergeCell ref="A39:E39"/>
    <mergeCell ref="A36"/>
    <mergeCell ref="B36"/>
    <mergeCell ref="C36"/>
    <mergeCell ref="H37:H38"/>
    <mergeCell ref="G37:G38"/>
    <mergeCell ref="F37:F38"/>
    <mergeCell ref="C37:C38"/>
    <mergeCell ref="B37:B38"/>
    <mergeCell ref="A37:A38"/>
  </mergeCells>
  <printOptions horizontalCentered="1"/>
  <pageMargins left="0.23611111111111099" right="0.23611111111111099" top="0.196527777777778" bottom="0.196527777777778" header="0.51180555555555496" footer="0.51180555555555496"/>
  <pageSetup paperSize="9" scale="74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12</vt:i4>
      </vt:variant>
    </vt:vector>
  </HeadingPairs>
  <TitlesOfParts>
    <vt:vector size="13" baseType="lpstr">
      <vt:lpstr>kosztorys</vt:lpstr>
      <vt:lpstr>kosztorys!Print_Area</vt:lpstr>
      <vt:lpstr>kosztorys!Print_Area_0</vt:lpstr>
      <vt:lpstr>kosztorys!Print_Area_0_0</vt:lpstr>
      <vt:lpstr>kosztorys!Print_Area_0_0_0</vt:lpstr>
      <vt:lpstr>kosztorys!Print_Area_0_0_0_0</vt:lpstr>
      <vt:lpstr>kosztorys!Print_Area_0_0_0_0_0</vt:lpstr>
      <vt:lpstr>kosztorys!Print_Area_0_0_0_0_0_0</vt:lpstr>
      <vt:lpstr>kosztorys!Print_Area_0_0_0_0_0_0_0</vt:lpstr>
      <vt:lpstr>kosztorys!Print_Area_0_0_0_0_0_0_0_0</vt:lpstr>
      <vt:lpstr>kosztorys!Print_Area_0_0_0_0_0_0_0_0_0</vt:lpstr>
      <vt:lpstr>kosztorys!Print_Area_0_0_0_0_0_0_0_0_0_0</vt:lpstr>
      <vt:lpstr>kosztorys!Print_Area_0_0_0_0_0_0_0_0_0_0_0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Sylwia Lempart</cp:lastModifiedBy>
  <cp:revision>17</cp:revision>
  <cp:lastPrinted>2022-01-25T12:19:38Z</cp:lastPrinted>
  <dcterms:created xsi:type="dcterms:W3CDTF">2016-05-02T09:27:08Z</dcterms:created>
  <dcterms:modified xsi:type="dcterms:W3CDTF">2022-05-09T08:20:54Z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