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5"/>
  <workbookPr/>
  <mc:AlternateContent xmlns:mc="http://schemas.openxmlformats.org/markup-compatibility/2006">
    <mc:Choice Requires="x15">
      <x15ac:absPath xmlns:x15ac="http://schemas.microsoft.com/office/spreadsheetml/2010/11/ac" url="C:\Users\RENATA~1.KWA\AppData\Local\Temp\"/>
    </mc:Choice>
  </mc:AlternateContent>
  <xr:revisionPtr revIDLastSave="0" documentId="13_ncr:1_{E4BFC19D-173B-476F-93DB-8280DC6D6079}" xr6:coauthVersionLast="36" xr6:coauthVersionMax="36" xr10:uidLastSave="{00000000-0000-0000-0000-000000000000}"/>
  <bookViews>
    <workbookView xWindow="0" yWindow="0" windowWidth="28800" windowHeight="14130" tabRatio="500" xr2:uid="{00000000-000D-0000-FFFF-FFFF00000000}"/>
  </bookViews>
  <sheets>
    <sheet name="kosztorys" sheetId="2" r:id="rId1"/>
  </sheets>
  <definedNames>
    <definedName name="_FilterDatabase" localSheetId="0" hidden="1">kosztorys!$A$6:$G$42</definedName>
  </definedNames>
  <calcPr calcId="191029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G42" i="2" l="1"/>
  <c r="G41" i="2"/>
  <c r="G40" i="2"/>
  <c r="G39" i="2"/>
  <c r="G38" i="2"/>
  <c r="G36" i="2"/>
  <c r="G35" i="2"/>
  <c r="G34" i="2"/>
  <c r="G33" i="2"/>
  <c r="G32" i="2"/>
  <c r="G30" i="2"/>
  <c r="G29" i="2"/>
  <c r="G28" i="2"/>
  <c r="G27" i="2"/>
  <c r="G26" i="2"/>
  <c r="G25" i="2"/>
  <c r="G24" i="2"/>
  <c r="G23" i="2"/>
  <c r="G22" i="2"/>
  <c r="G21" i="2"/>
  <c r="G20" i="2"/>
  <c r="G19" i="2"/>
  <c r="G18" i="2"/>
  <c r="G17" i="2"/>
  <c r="G16" i="2"/>
  <c r="G15" i="2"/>
  <c r="G14" i="2"/>
  <c r="G13" i="2"/>
  <c r="G12" i="2"/>
  <c r="G11" i="2"/>
  <c r="G10" i="2"/>
  <c r="G9" i="2"/>
  <c r="G8" i="2"/>
  <c r="G43" i="2" l="1"/>
  <c r="G44" i="2" s="1"/>
</calcChain>
</file>

<file path=xl/sharedStrings.xml><?xml version="1.0" encoding="utf-8"?>
<sst xmlns="http://schemas.openxmlformats.org/spreadsheetml/2006/main" count="151" uniqueCount="113">
  <si>
    <t>Lp.</t>
  </si>
  <si>
    <t>Opis (materiały wraz z robocizną)</t>
  </si>
  <si>
    <t xml:space="preserve">Jedn. miary </t>
  </si>
  <si>
    <t xml:space="preserve">Ilość </t>
  </si>
  <si>
    <t xml:space="preserve">m </t>
  </si>
  <si>
    <t xml:space="preserve">szt </t>
  </si>
  <si>
    <t>RAZEM (netto)</t>
  </si>
  <si>
    <t>RAZEM (brutto)</t>
  </si>
  <si>
    <t>Cena jednostkowa (netto)</t>
  </si>
  <si>
    <t>Wartość
(netto)</t>
  </si>
  <si>
    <r>
      <t>Pod</t>
    </r>
    <r>
      <rPr>
        <b/>
        <sz val="11"/>
        <color rgb="FF23242B"/>
        <rFont val="Calibri"/>
        <family val="2"/>
        <charset val="238"/>
        <scheme val="minor"/>
      </rPr>
      <t>s</t>
    </r>
    <r>
      <rPr>
        <b/>
        <sz val="11"/>
        <color rgb="FF3E3D43"/>
        <rFont val="Calibri"/>
        <family val="2"/>
        <charset val="238"/>
        <scheme val="minor"/>
      </rPr>
      <t xml:space="preserve">tawa wyceny </t>
    </r>
  </si>
  <si>
    <t>Kosztorys cenowy/przedmiar</t>
  </si>
  <si>
    <t>Załącznik nr 1A</t>
  </si>
  <si>
    <t xml:space="preserve">Element </t>
  </si>
  <si>
    <t>Roboty naprawcze dachów i obróbki blacharskie</t>
  </si>
  <si>
    <t>KNRW
401/518/6</t>
  </si>
  <si>
    <t>Rozbiórki pokrycia z papy na dachach betonowych, pierwsza warstwa</t>
  </si>
  <si>
    <t xml:space="preserve">m2 </t>
  </si>
  <si>
    <t xml:space="preserve">KNR 401/519/7 </t>
  </si>
  <si>
    <t xml:space="preserve">Rozbiórka pokrycia z papy, dach betonowy, warstwa następna </t>
  </si>
  <si>
    <t xml:space="preserve">KNNRW 3/506/1 </t>
  </si>
  <si>
    <t xml:space="preserve">KNR 401/519/3 </t>
  </si>
  <si>
    <t xml:space="preserve">KNR 401/519/2 </t>
  </si>
  <si>
    <t xml:space="preserve">KNR 401/519/1 </t>
  </si>
  <si>
    <t xml:space="preserve">KNP 2/803/1 (2) </t>
  </si>
  <si>
    <t xml:space="preserve">KNR 401/522/4 </t>
  </si>
  <si>
    <t xml:space="preserve">KNR 401/416/1 </t>
  </si>
  <si>
    <t xml:space="preserve">Uzupełnienie ław kominiarskich, ławy poziome </t>
  </si>
  <si>
    <t xml:space="preserve">KNR 401/416/2 </t>
  </si>
  <si>
    <t xml:space="preserve">Uzupełnienie ław kominiarskich, ławy pochyłe </t>
  </si>
  <si>
    <t>Kalkulacja
indywidualna</t>
  </si>
  <si>
    <t xml:space="preserve">KNR 202/515/5 </t>
  </si>
  <si>
    <t xml:space="preserve">Obróbka z blachy ocynkowanej wyłazów dachowych w dachach krytych papą </t>
  </si>
  <si>
    <t xml:space="preserve">KNR 202/515/8 </t>
  </si>
  <si>
    <t xml:space="preserve">Obróbka z blachy ocynkowanej wywiewek kanalizacyjnych w dachach krytych blachą </t>
  </si>
  <si>
    <t>Różne obróbki z blachy ocynkowanej przy szerokości w rozwinięciu do 25·cm</t>
  </si>
  <si>
    <t>Różne obróbki z blachy ocynkowanej przy szerokości w rozwinięciu ponad 25·cm</t>
  </si>
  <si>
    <t xml:space="preserve">KNNRS 3/308/1 </t>
  </si>
  <si>
    <t xml:space="preserve">Przemurowanie przewodów kominowych i wentylacyjnych, ściany na zaprawie wapiennej lub cementowo-wapiennej </t>
  </si>
  <si>
    <t xml:space="preserve">m3 </t>
  </si>
  <si>
    <t xml:space="preserve">KNR 401/212/4 </t>
  </si>
  <si>
    <t xml:space="preserve">Roboty rozbiórkowe, betonowe czapki kominowe </t>
  </si>
  <si>
    <t>1,50</t>
  </si>
  <si>
    <t xml:space="preserve">KNR 202/219/5 </t>
  </si>
  <si>
    <t xml:space="preserve">DC 18/401/1 (1) </t>
  </si>
  <si>
    <t xml:space="preserve">KNR 401/108/9 </t>
  </si>
  <si>
    <t xml:space="preserve">Wywóz gruzu spryzmowanego samochodami skrzyniowymi do 1·km </t>
  </si>
  <si>
    <t xml:space="preserve">KNR 401/108/10 </t>
  </si>
  <si>
    <t xml:space="preserve">Wywóz gruzu spryzmowanego samochodami skrzyniowymi na każdy następny 1·km </t>
  </si>
  <si>
    <t>Roboty w obrębie rynien i rur spustowych</t>
  </si>
  <si>
    <t xml:space="preserve">KNNRW 3/509/4 </t>
  </si>
  <si>
    <t xml:space="preserve">KNNRW 3/509/8 </t>
  </si>
  <si>
    <t xml:space="preserve">KNNRW 3/511/4 </t>
  </si>
  <si>
    <t xml:space="preserve">KNNRW 3/510/2 </t>
  </si>
  <si>
    <t>Konserwacja połaci dachowych oraz elementów odwadniających</t>
  </si>
  <si>
    <t>KNRW
402/237/1</t>
  </si>
  <si>
    <t xml:space="preserve">KNP 7/141/1 </t>
  </si>
  <si>
    <t>Uporządkowanie kabli grzewczych wraz z uzupelnieniem elementów mocujących w korytach</t>
  </si>
  <si>
    <t>1.1</t>
  </si>
  <si>
    <t>1.2</t>
  </si>
  <si>
    <t>1.3</t>
  </si>
  <si>
    <t>1.4</t>
  </si>
  <si>
    <t>1.5</t>
  </si>
  <si>
    <t>1.6</t>
  </si>
  <si>
    <t>1.7</t>
  </si>
  <si>
    <t>1.8</t>
  </si>
  <si>
    <t>1.9</t>
  </si>
  <si>
    <t>1.11</t>
  </si>
  <si>
    <t>1.12</t>
  </si>
  <si>
    <t>1.13</t>
  </si>
  <si>
    <t>1.14</t>
  </si>
  <si>
    <t>1.15</t>
  </si>
  <si>
    <t>1.16</t>
  </si>
  <si>
    <t>1.17</t>
  </si>
  <si>
    <t>1.18</t>
  </si>
  <si>
    <t>1.19</t>
  </si>
  <si>
    <t>1.21</t>
  </si>
  <si>
    <t>1.22</t>
  </si>
  <si>
    <t>1.23</t>
  </si>
  <si>
    <t>2.1</t>
  </si>
  <si>
    <t>2.2</t>
  </si>
  <si>
    <t>2.3</t>
  </si>
  <si>
    <t>2.4</t>
  </si>
  <si>
    <t>2.5</t>
  </si>
  <si>
    <t>3.1</t>
  </si>
  <si>
    <t>3.2</t>
  </si>
  <si>
    <t>3.3</t>
  </si>
  <si>
    <t>3.4</t>
  </si>
  <si>
    <t>3.5</t>
  </si>
  <si>
    <t>Prace remontowe dachowe w obrębie dachów i stropodachów budynków, zlokalizowanych na Miasteczku Studenckim AGH</t>
  </si>
  <si>
    <t>KNR 202/506/1 (1)</t>
  </si>
  <si>
    <t>KNR 202/506/2 (1)</t>
  </si>
  <si>
    <t>KNNRW 3/510/3 (2)</t>
  </si>
  <si>
    <t>Dostawa i montaż płotków dachowych, wysokość płotka 15·cm</t>
  </si>
  <si>
    <t xml:space="preserve">Montaż kolców zabezpieczających (ecopiki) na parapetach, gzymsach, daszkach - w rozwinieciu do 40·cm, kolce dwurzędowe </t>
  </si>
  <si>
    <t>Nakrywy attyk ścian ogniowych i kominów o średniej grubości płyty 7·cm - wykonanie czap kominowych</t>
  </si>
  <si>
    <t xml:space="preserve">Naprawa pokryć dachowych papą termozgrzewalną, jednokrotne pokrycie papą wierzchniego pokrycia po wyrównaniu istniejącego pokrycia papy </t>
  </si>
  <si>
    <t xml:space="preserve">Uzupełnienie rynien dachowych półokrągłych, montaż koszy (zbiorników) połączenie rynny z rurą spustową z blachy ocynkowanej </t>
  </si>
  <si>
    <t xml:space="preserve">Wymiana rynien z blachy na rynny półokrągłe z tworzyw sztucznych z zastosowaniem łączników z zaciskami, rynna półokrągła Fi·150·mm </t>
  </si>
  <si>
    <t xml:space="preserve">Wymiana rur spustowych z blachy na rury okrągłe z tworzyw sztucznych, odcinki pionowe, rur z tworzywa sztucznych Fi·110·mm </t>
  </si>
  <si>
    <t xml:space="preserve">Oczyszczanie połaci dachowych, wykonanych z membrany dachowej lub papy termozgrzewalnej z nagromadzonych liści </t>
  </si>
  <si>
    <t xml:space="preserve">Drobne naprawy pokrycia z papy, wstawienie łat do 1,00·m2 </t>
  </si>
  <si>
    <t xml:space="preserve">Drobne naprawy pokrycia z papy, wstawienie łat do 0,10·m2 </t>
  </si>
  <si>
    <t xml:space="preserve">Drobne naprawy pokrycia z papy, umocowanie pokrycia i zakitowanie, uszczelnienie silikonem dekarskim </t>
  </si>
  <si>
    <t xml:space="preserve">Obrabianie podpórek (sztyc), słupków, uchwytów i odgromników, uszczelnienie przy kryciu papą-doszczelnianie elementów silikonem dekarskim </t>
  </si>
  <si>
    <t xml:space="preserve">Drobne naprawy pokrycia z membrany dachowej, wstawienie łat do 1,00·m2 </t>
  </si>
  <si>
    <t xml:space="preserve">Drobne naprawy pokrycia z membrany dachowej, wstawienie łat do 0,10·m2 </t>
  </si>
  <si>
    <t xml:space="preserve">Uzupełnienia pokryć dachowych z blachy, blacha ocynkowana </t>
  </si>
  <si>
    <t xml:space="preserve">Docieplenie ścian budynków płytami styropianowymi i pokrycie wyprawami elewacyjnymi - tynk silikonowy kolor biały, uziarnienie baranek gr. 1,5-3,0·mm - ocieplenie kominów styropian 5·cm wraz z wykonianiem wyprawy tynkarskiej </t>
  </si>
  <si>
    <t xml:space="preserve">Przeczyszczenie wpustów dachowych, oczyszczenie z liści rewizji rur spustowych i odwodnień dachowych (wpusty) </t>
  </si>
  <si>
    <t>Siatki ochronne, ramy stałe - montaż siatek zabezpieczających przed ptakami, siatki polipropylenowe</t>
  </si>
  <si>
    <t>Wymiana rur spustowych z blachy na rury okrągłe z tworzyw sztucznych, odsadzki, rur z tworzywa sztucznych Fi·75·mm lub Fi·110·mm</t>
  </si>
  <si>
    <t xml:space="preserve">Uzupełnienie rynien dachowych półokrągłych, w odcinkach długości 1·m, z blachy ocynkowanej ponad Fi·10·cm, fi·150·mm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</si>
</sst>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rgb="FF000000"/>
      <name val="Calibri"/>
      <family val="2"/>
      <charset val="238"/>
    </font>
    <font>
      <sz val="11"/>
      <color rgb="FF000000"/>
      <name val="Arial"/>
      <family val="2"/>
      <charset val="238"/>
    </font>
    <font>
      <sz val="11"/>
      <color rgb="FF000000"/>
      <name val="Calibri"/>
      <family val="2"/>
      <charset val="238"/>
      <scheme val="minor"/>
    </font>
    <font>
      <sz val="11"/>
      <color rgb="FF23242B"/>
      <name val="Calibri"/>
      <family val="2"/>
      <charset val="238"/>
      <scheme val="minor"/>
    </font>
    <font>
      <sz val="11"/>
      <color rgb="FF0E0F15"/>
      <name val="Calibri"/>
      <family val="2"/>
      <charset val="238"/>
      <scheme val="minor"/>
    </font>
    <font>
      <b/>
      <sz val="11"/>
      <color rgb="FF3E3D43"/>
      <name val="Calibri"/>
      <family val="2"/>
      <charset val="238"/>
      <scheme val="minor"/>
    </font>
    <font>
      <b/>
      <sz val="11"/>
      <color rgb="FF23242B"/>
      <name val="Calibri"/>
      <family val="2"/>
      <charset val="238"/>
      <scheme val="minor"/>
    </font>
    <font>
      <b/>
      <sz val="11"/>
      <color rgb="FF17181E"/>
      <name val="Calibri"/>
      <family val="2"/>
      <charset val="238"/>
      <scheme val="minor"/>
    </font>
    <font>
      <b/>
      <sz val="11"/>
      <color rgb="FF00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37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4" fontId="2" fillId="0" borderId="0" xfId="0" applyNumberFormat="1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5" fillId="0" borderId="6" xfId="0" applyFont="1" applyBorder="1" applyAlignment="1">
      <alignment horizontal="center" vertical="center" wrapText="1"/>
    </xf>
    <xf numFmtId="0" fontId="2" fillId="0" borderId="0" xfId="0" applyFont="1" applyAlignment="1">
      <alignment horizontal="right" vertical="center"/>
    </xf>
    <xf numFmtId="4" fontId="8" fillId="0" borderId="1" xfId="0" applyNumberFormat="1" applyFont="1" applyBorder="1" applyAlignment="1">
      <alignment vertical="center"/>
    </xf>
    <xf numFmtId="3" fontId="3" fillId="0" borderId="1" xfId="0" applyNumberFormat="1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4" fontId="4" fillId="2" borderId="1" xfId="0" applyNumberFormat="1" applyFont="1" applyFill="1" applyBorder="1" applyAlignment="1">
      <alignment horizontal="right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vertical="center" wrapText="1"/>
    </xf>
    <xf numFmtId="0" fontId="4" fillId="2" borderId="5" xfId="0" applyFont="1" applyFill="1" applyBorder="1" applyAlignment="1">
      <alignment horizontal="center" vertical="center" wrapText="1"/>
    </xf>
    <xf numFmtId="4" fontId="3" fillId="2" borderId="5" xfId="0" applyNumberFormat="1" applyFont="1" applyFill="1" applyBorder="1" applyAlignment="1">
      <alignment horizontal="center" vertical="center" wrapText="1"/>
    </xf>
    <xf numFmtId="4" fontId="4" fillId="2" borderId="5" xfId="0" applyNumberFormat="1" applyFont="1" applyFill="1" applyBorder="1" applyAlignment="1">
      <alignment horizontal="right" vertical="center" wrapText="1"/>
    </xf>
    <xf numFmtId="0" fontId="9" fillId="0" borderId="1" xfId="0" applyFont="1" applyFill="1" applyBorder="1" applyAlignment="1">
      <alignment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vertical="center" wrapText="1"/>
    </xf>
    <xf numFmtId="0" fontId="3" fillId="0" borderId="6" xfId="0" applyFont="1" applyBorder="1" applyAlignment="1">
      <alignment horizontal="center" vertical="center" wrapText="1"/>
    </xf>
    <xf numFmtId="4" fontId="3" fillId="0" borderId="6" xfId="0" applyNumberFormat="1" applyFont="1" applyBorder="1" applyAlignment="1">
      <alignment horizontal="center" vertical="center" wrapText="1"/>
    </xf>
    <xf numFmtId="4" fontId="4" fillId="0" borderId="6" xfId="0" applyNumberFormat="1" applyFont="1" applyBorder="1" applyAlignment="1">
      <alignment horizontal="right" vertical="center" wrapText="1"/>
    </xf>
    <xf numFmtId="4" fontId="8" fillId="0" borderId="5" xfId="0" applyNumberFormat="1" applyFont="1" applyBorder="1" applyAlignment="1">
      <alignment vertical="center"/>
    </xf>
    <xf numFmtId="0" fontId="8" fillId="0" borderId="0" xfId="1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</cellXfs>
  <cellStyles count="2">
    <cellStyle name="Excel Built-in Explanatory Text" xfId="1" xr:uid="{00000000-0005-0000-0000-000000000000}"/>
    <cellStyle name="Normalny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E0F15"/>
      <rgbColor rgb="FF808000"/>
      <rgbColor rgb="FF800080"/>
      <rgbColor rgb="FF008080"/>
      <rgbColor rgb="FFC0C0C0"/>
      <rgbColor rgb="FF808080"/>
      <rgbColor rgb="FF5B9BD5"/>
      <rgbColor rgb="FF993366"/>
      <rgbColor rgb="FFFFFFCC"/>
      <rgbColor rgb="FFCCFFFF"/>
      <rgbColor rgb="FF000102"/>
      <rgbColor rgb="FFFF8080"/>
      <rgbColor rgb="FF0066CC"/>
      <rgbColor rgb="FFCCCCFF"/>
      <rgbColor rgb="FF000002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424247"/>
      <rgbColor rgb="FF969696"/>
      <rgbColor rgb="FF15161B"/>
      <rgbColor rgb="FF339966"/>
      <rgbColor rgb="FF17181E"/>
      <rgbColor rgb="FF23242B"/>
      <rgbColor rgb="FF993300"/>
      <rgbColor rgb="FF993366"/>
      <rgbColor rgb="FF3E3E43"/>
      <rgbColor rgb="FF3E3D4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45"/>
  <sheetViews>
    <sheetView tabSelected="1" topLeftCell="A43" zoomScaleNormal="100" workbookViewId="0">
      <selection activeCell="C45" sqref="C45"/>
    </sheetView>
  </sheetViews>
  <sheetFormatPr defaultColWidth="8.7109375" defaultRowHeight="15" x14ac:dyDescent="0.25"/>
  <cols>
    <col min="1" max="1" width="4.85546875" style="1" customWidth="1"/>
    <col min="2" max="2" width="24" style="1" customWidth="1"/>
    <col min="3" max="3" width="84.42578125" style="2" customWidth="1"/>
    <col min="4" max="4" width="6.7109375" style="1" customWidth="1"/>
    <col min="5" max="5" width="9.140625" style="1" customWidth="1"/>
    <col min="6" max="6" width="15.28515625" style="3" customWidth="1"/>
    <col min="7" max="7" width="15.28515625" style="2" customWidth="1"/>
    <col min="8" max="16384" width="8.7109375" style="2"/>
  </cols>
  <sheetData>
    <row r="1" spans="1:7" x14ac:dyDescent="0.25">
      <c r="G1" s="10" t="s">
        <v>12</v>
      </c>
    </row>
    <row r="3" spans="1:7" x14ac:dyDescent="0.25">
      <c r="A3" s="30" t="s">
        <v>11</v>
      </c>
      <c r="B3" s="30"/>
      <c r="C3" s="30"/>
      <c r="D3" s="30"/>
      <c r="E3" s="30"/>
      <c r="F3" s="30"/>
      <c r="G3" s="30"/>
    </row>
    <row r="4" spans="1:7" ht="15" customHeight="1" x14ac:dyDescent="0.25">
      <c r="A4" s="30" t="s">
        <v>89</v>
      </c>
      <c r="B4" s="30"/>
      <c r="C4" s="30"/>
      <c r="D4" s="30"/>
      <c r="E4" s="30"/>
      <c r="F4" s="30"/>
      <c r="G4" s="30"/>
    </row>
    <row r="6" spans="1:7" ht="45.75" thickBot="1" x14ac:dyDescent="0.3">
      <c r="A6" s="9" t="s">
        <v>0</v>
      </c>
      <c r="B6" s="9" t="s">
        <v>10</v>
      </c>
      <c r="C6" s="9" t="s">
        <v>1</v>
      </c>
      <c r="D6" s="9" t="s">
        <v>2</v>
      </c>
      <c r="E6" s="9" t="s">
        <v>3</v>
      </c>
      <c r="F6" s="9" t="s">
        <v>8</v>
      </c>
      <c r="G6" s="9" t="s">
        <v>9</v>
      </c>
    </row>
    <row r="7" spans="1:7" ht="30" customHeight="1" thickTop="1" x14ac:dyDescent="0.25">
      <c r="A7" s="18">
        <v>1</v>
      </c>
      <c r="B7" s="18" t="s">
        <v>13</v>
      </c>
      <c r="C7" s="19" t="s">
        <v>14</v>
      </c>
      <c r="D7" s="20"/>
      <c r="E7" s="18"/>
      <c r="F7" s="21"/>
      <c r="G7" s="22"/>
    </row>
    <row r="8" spans="1:7" ht="30" customHeight="1" x14ac:dyDescent="0.25">
      <c r="A8" s="7" t="s">
        <v>58</v>
      </c>
      <c r="B8" s="7" t="s">
        <v>15</v>
      </c>
      <c r="C8" s="8" t="s">
        <v>16</v>
      </c>
      <c r="D8" s="7" t="s">
        <v>17</v>
      </c>
      <c r="E8" s="4">
        <v>220</v>
      </c>
      <c r="F8" s="5"/>
      <c r="G8" s="6" t="str">
        <f t="shared" ref="G8:G42" si="0">IF(F8="","",E8*F8)</f>
        <v/>
      </c>
    </row>
    <row r="9" spans="1:7" ht="30" customHeight="1" x14ac:dyDescent="0.25">
      <c r="A9" s="7" t="s">
        <v>59</v>
      </c>
      <c r="B9" s="7" t="s">
        <v>18</v>
      </c>
      <c r="C9" s="8" t="s">
        <v>19</v>
      </c>
      <c r="D9" s="7" t="s">
        <v>17</v>
      </c>
      <c r="E9" s="4">
        <v>100</v>
      </c>
      <c r="F9" s="5"/>
      <c r="G9" s="6" t="str">
        <f t="shared" si="0"/>
        <v/>
      </c>
    </row>
    <row r="10" spans="1:7" ht="30" customHeight="1" x14ac:dyDescent="0.25">
      <c r="A10" s="7" t="s">
        <v>60</v>
      </c>
      <c r="B10" s="7" t="s">
        <v>20</v>
      </c>
      <c r="C10" s="8" t="s">
        <v>96</v>
      </c>
      <c r="D10" s="7" t="s">
        <v>17</v>
      </c>
      <c r="E10" s="4">
        <v>70</v>
      </c>
      <c r="F10" s="5"/>
      <c r="G10" s="6" t="str">
        <f t="shared" si="0"/>
        <v/>
      </c>
    </row>
    <row r="11" spans="1:7" ht="30" customHeight="1" x14ac:dyDescent="0.25">
      <c r="A11" s="7" t="s">
        <v>61</v>
      </c>
      <c r="B11" s="7" t="s">
        <v>21</v>
      </c>
      <c r="C11" s="8" t="s">
        <v>101</v>
      </c>
      <c r="D11" s="7" t="s">
        <v>5</v>
      </c>
      <c r="E11" s="4">
        <v>25</v>
      </c>
      <c r="F11" s="5"/>
      <c r="G11" s="6" t="str">
        <f t="shared" si="0"/>
        <v/>
      </c>
    </row>
    <row r="12" spans="1:7" ht="30" customHeight="1" x14ac:dyDescent="0.25">
      <c r="A12" s="7" t="s">
        <v>62</v>
      </c>
      <c r="B12" s="7" t="s">
        <v>22</v>
      </c>
      <c r="C12" s="8" t="s">
        <v>102</v>
      </c>
      <c r="D12" s="7" t="s">
        <v>5</v>
      </c>
      <c r="E12" s="4">
        <v>30</v>
      </c>
      <c r="F12" s="5"/>
      <c r="G12" s="6" t="str">
        <f t="shared" si="0"/>
        <v/>
      </c>
    </row>
    <row r="13" spans="1:7" ht="30" customHeight="1" x14ac:dyDescent="0.25">
      <c r="A13" s="7" t="s">
        <v>63</v>
      </c>
      <c r="B13" s="7" t="s">
        <v>23</v>
      </c>
      <c r="C13" s="8" t="s">
        <v>103</v>
      </c>
      <c r="D13" s="7" t="s">
        <v>17</v>
      </c>
      <c r="E13" s="4">
        <v>75</v>
      </c>
      <c r="F13" s="5"/>
      <c r="G13" s="6" t="str">
        <f t="shared" si="0"/>
        <v/>
      </c>
    </row>
    <row r="14" spans="1:7" ht="30" customHeight="1" x14ac:dyDescent="0.25">
      <c r="A14" s="7" t="s">
        <v>64</v>
      </c>
      <c r="B14" s="7" t="s">
        <v>24</v>
      </c>
      <c r="C14" s="8" t="s">
        <v>104</v>
      </c>
      <c r="D14" s="7" t="s">
        <v>5</v>
      </c>
      <c r="E14" s="4">
        <v>120</v>
      </c>
      <c r="F14" s="5"/>
      <c r="G14" s="6" t="str">
        <f t="shared" si="0"/>
        <v/>
      </c>
    </row>
    <row r="15" spans="1:7" ht="30" customHeight="1" x14ac:dyDescent="0.25">
      <c r="A15" s="7" t="s">
        <v>65</v>
      </c>
      <c r="B15" s="7" t="s">
        <v>21</v>
      </c>
      <c r="C15" s="8" t="s">
        <v>105</v>
      </c>
      <c r="D15" s="7" t="s">
        <v>5</v>
      </c>
      <c r="E15" s="4">
        <v>100</v>
      </c>
      <c r="F15" s="5"/>
      <c r="G15" s="6" t="str">
        <f t="shared" si="0"/>
        <v/>
      </c>
    </row>
    <row r="16" spans="1:7" ht="30" customHeight="1" x14ac:dyDescent="0.25">
      <c r="A16" s="7" t="s">
        <v>66</v>
      </c>
      <c r="B16" s="7" t="s">
        <v>22</v>
      </c>
      <c r="C16" s="8" t="s">
        <v>106</v>
      </c>
      <c r="D16" s="7" t="s">
        <v>5</v>
      </c>
      <c r="E16" s="4">
        <v>100</v>
      </c>
      <c r="F16" s="5"/>
      <c r="G16" s="6" t="str">
        <f t="shared" si="0"/>
        <v/>
      </c>
    </row>
    <row r="17" spans="1:7" ht="30" customHeight="1" x14ac:dyDescent="0.25">
      <c r="A17" s="7" t="s">
        <v>58</v>
      </c>
      <c r="B17" s="7" t="s">
        <v>25</v>
      </c>
      <c r="C17" s="8" t="s">
        <v>107</v>
      </c>
      <c r="D17" s="7" t="s">
        <v>17</v>
      </c>
      <c r="E17" s="4">
        <v>50</v>
      </c>
      <c r="F17" s="5"/>
      <c r="G17" s="6" t="str">
        <f t="shared" si="0"/>
        <v/>
      </c>
    </row>
    <row r="18" spans="1:7" ht="30" customHeight="1" x14ac:dyDescent="0.25">
      <c r="A18" s="7" t="s">
        <v>67</v>
      </c>
      <c r="B18" s="7" t="s">
        <v>26</v>
      </c>
      <c r="C18" s="8" t="s">
        <v>27</v>
      </c>
      <c r="D18" s="7" t="s">
        <v>4</v>
      </c>
      <c r="E18" s="4">
        <v>20</v>
      </c>
      <c r="F18" s="5"/>
      <c r="G18" s="6" t="str">
        <f t="shared" si="0"/>
        <v/>
      </c>
    </row>
    <row r="19" spans="1:7" ht="30" customHeight="1" x14ac:dyDescent="0.25">
      <c r="A19" s="7" t="s">
        <v>68</v>
      </c>
      <c r="B19" s="7" t="s">
        <v>28</v>
      </c>
      <c r="C19" s="8" t="s">
        <v>29</v>
      </c>
      <c r="D19" s="7" t="s">
        <v>4</v>
      </c>
      <c r="E19" s="4">
        <v>20</v>
      </c>
      <c r="F19" s="5"/>
      <c r="G19" s="6" t="str">
        <f t="shared" si="0"/>
        <v/>
      </c>
    </row>
    <row r="20" spans="1:7" ht="30" customHeight="1" x14ac:dyDescent="0.25">
      <c r="A20" s="7" t="s">
        <v>69</v>
      </c>
      <c r="B20" s="7" t="s">
        <v>30</v>
      </c>
      <c r="C20" s="8" t="s">
        <v>93</v>
      </c>
      <c r="D20" s="7" t="s">
        <v>17</v>
      </c>
      <c r="E20" s="4">
        <v>50</v>
      </c>
      <c r="F20" s="5"/>
      <c r="G20" s="6" t="str">
        <f t="shared" si="0"/>
        <v/>
      </c>
    </row>
    <row r="21" spans="1:7" ht="30" customHeight="1" x14ac:dyDescent="0.25">
      <c r="A21" s="7" t="s">
        <v>70</v>
      </c>
      <c r="B21" s="7" t="s">
        <v>31</v>
      </c>
      <c r="C21" s="8" t="s">
        <v>32</v>
      </c>
      <c r="D21" s="7" t="s">
        <v>5</v>
      </c>
      <c r="E21" s="4">
        <v>10</v>
      </c>
      <c r="F21" s="5"/>
      <c r="G21" s="6" t="str">
        <f t="shared" si="0"/>
        <v/>
      </c>
    </row>
    <row r="22" spans="1:7" ht="30" customHeight="1" x14ac:dyDescent="0.25">
      <c r="A22" s="7" t="s">
        <v>71</v>
      </c>
      <c r="B22" s="7" t="s">
        <v>33</v>
      </c>
      <c r="C22" s="8" t="s">
        <v>34</v>
      </c>
      <c r="D22" s="7" t="s">
        <v>5</v>
      </c>
      <c r="E22" s="4">
        <v>10</v>
      </c>
      <c r="F22" s="5"/>
      <c r="G22" s="6" t="str">
        <f t="shared" si="0"/>
        <v/>
      </c>
    </row>
    <row r="23" spans="1:7" ht="30" customHeight="1" x14ac:dyDescent="0.25">
      <c r="A23" s="7" t="s">
        <v>72</v>
      </c>
      <c r="B23" s="7" t="s">
        <v>90</v>
      </c>
      <c r="C23" s="8" t="s">
        <v>35</v>
      </c>
      <c r="D23" s="7" t="s">
        <v>17</v>
      </c>
      <c r="E23" s="4">
        <v>100</v>
      </c>
      <c r="F23" s="5"/>
      <c r="G23" s="6" t="str">
        <f t="shared" si="0"/>
        <v/>
      </c>
    </row>
    <row r="24" spans="1:7" ht="30" customHeight="1" x14ac:dyDescent="0.25">
      <c r="A24" s="7" t="s">
        <v>73</v>
      </c>
      <c r="B24" s="7" t="s">
        <v>91</v>
      </c>
      <c r="C24" s="8" t="s">
        <v>36</v>
      </c>
      <c r="D24" s="7" t="s">
        <v>17</v>
      </c>
      <c r="E24" s="4">
        <v>100</v>
      </c>
      <c r="F24" s="5"/>
      <c r="G24" s="6" t="str">
        <f t="shared" si="0"/>
        <v/>
      </c>
    </row>
    <row r="25" spans="1:7" ht="30" customHeight="1" x14ac:dyDescent="0.25">
      <c r="A25" s="7" t="s">
        <v>74</v>
      </c>
      <c r="B25" s="7" t="s">
        <v>37</v>
      </c>
      <c r="C25" s="8" t="s">
        <v>38</v>
      </c>
      <c r="D25" s="7" t="s">
        <v>39</v>
      </c>
      <c r="E25" s="4">
        <v>2</v>
      </c>
      <c r="F25" s="5"/>
      <c r="G25" s="6" t="str">
        <f t="shared" si="0"/>
        <v/>
      </c>
    </row>
    <row r="26" spans="1:7" ht="30" customHeight="1" x14ac:dyDescent="0.25">
      <c r="A26" s="7" t="s">
        <v>75</v>
      </c>
      <c r="B26" s="7" t="s">
        <v>40</v>
      </c>
      <c r="C26" s="8" t="s">
        <v>41</v>
      </c>
      <c r="D26" s="7" t="s">
        <v>17</v>
      </c>
      <c r="E26" s="4" t="s">
        <v>42</v>
      </c>
      <c r="F26" s="5"/>
      <c r="G26" s="6" t="str">
        <f t="shared" si="0"/>
        <v/>
      </c>
    </row>
    <row r="27" spans="1:7" ht="30" customHeight="1" x14ac:dyDescent="0.25">
      <c r="A27" s="7" t="s">
        <v>59</v>
      </c>
      <c r="B27" s="7" t="s">
        <v>43</v>
      </c>
      <c r="C27" s="8" t="s">
        <v>95</v>
      </c>
      <c r="D27" s="7" t="s">
        <v>17</v>
      </c>
      <c r="E27" s="4">
        <v>15</v>
      </c>
      <c r="F27" s="5"/>
      <c r="G27" s="6" t="str">
        <f t="shared" si="0"/>
        <v/>
      </c>
    </row>
    <row r="28" spans="1:7" ht="45" customHeight="1" x14ac:dyDescent="0.25">
      <c r="A28" s="7" t="s">
        <v>76</v>
      </c>
      <c r="B28" s="7" t="s">
        <v>44</v>
      </c>
      <c r="C28" s="8" t="s">
        <v>108</v>
      </c>
      <c r="D28" s="7" t="s">
        <v>17</v>
      </c>
      <c r="E28" s="4">
        <v>25</v>
      </c>
      <c r="F28" s="5"/>
      <c r="G28" s="6" t="str">
        <f t="shared" si="0"/>
        <v/>
      </c>
    </row>
    <row r="29" spans="1:7" ht="30" customHeight="1" x14ac:dyDescent="0.25">
      <c r="A29" s="7" t="s">
        <v>77</v>
      </c>
      <c r="B29" s="7" t="s">
        <v>45</v>
      </c>
      <c r="C29" s="8" t="s">
        <v>46</v>
      </c>
      <c r="D29" s="7" t="s">
        <v>39</v>
      </c>
      <c r="E29" s="4">
        <v>20</v>
      </c>
      <c r="F29" s="5"/>
      <c r="G29" s="6" t="str">
        <f t="shared" si="0"/>
        <v/>
      </c>
    </row>
    <row r="30" spans="1:7" ht="30" customHeight="1" x14ac:dyDescent="0.25">
      <c r="A30" s="7" t="s">
        <v>78</v>
      </c>
      <c r="B30" s="7" t="s">
        <v>47</v>
      </c>
      <c r="C30" s="8" t="s">
        <v>48</v>
      </c>
      <c r="D30" s="7" t="s">
        <v>39</v>
      </c>
      <c r="E30" s="4">
        <v>20</v>
      </c>
      <c r="F30" s="5"/>
      <c r="G30" s="6" t="str">
        <f t="shared" si="0"/>
        <v/>
      </c>
    </row>
    <row r="31" spans="1:7" ht="30" customHeight="1" x14ac:dyDescent="0.25">
      <c r="A31" s="13">
        <v>2</v>
      </c>
      <c r="B31" s="13" t="s">
        <v>13</v>
      </c>
      <c r="C31" s="14" t="s">
        <v>49</v>
      </c>
      <c r="D31" s="13"/>
      <c r="E31" s="15"/>
      <c r="F31" s="16"/>
      <c r="G31" s="17"/>
    </row>
    <row r="32" spans="1:7" ht="30" customHeight="1" x14ac:dyDescent="0.25">
      <c r="A32" s="7" t="s">
        <v>79</v>
      </c>
      <c r="B32" s="7" t="s">
        <v>50</v>
      </c>
      <c r="C32" s="23" t="s">
        <v>112</v>
      </c>
      <c r="D32" s="7" t="s">
        <v>4</v>
      </c>
      <c r="E32" s="4">
        <v>100</v>
      </c>
      <c r="F32" s="5"/>
      <c r="G32" s="6" t="str">
        <f t="shared" si="0"/>
        <v/>
      </c>
    </row>
    <row r="33" spans="1:7" ht="30" customHeight="1" x14ac:dyDescent="0.25">
      <c r="A33" s="7" t="s">
        <v>80</v>
      </c>
      <c r="B33" s="7" t="s">
        <v>51</v>
      </c>
      <c r="C33" s="23" t="s">
        <v>97</v>
      </c>
      <c r="D33" s="7" t="s">
        <v>5</v>
      </c>
      <c r="E33" s="4">
        <v>35</v>
      </c>
      <c r="F33" s="5"/>
      <c r="G33" s="6" t="str">
        <f t="shared" si="0"/>
        <v/>
      </c>
    </row>
    <row r="34" spans="1:7" ht="30" customHeight="1" x14ac:dyDescent="0.25">
      <c r="A34" s="7" t="s">
        <v>81</v>
      </c>
      <c r="B34" s="7" t="s">
        <v>52</v>
      </c>
      <c r="C34" s="23" t="s">
        <v>98</v>
      </c>
      <c r="D34" s="7" t="s">
        <v>4</v>
      </c>
      <c r="E34" s="4">
        <v>100</v>
      </c>
      <c r="F34" s="5"/>
      <c r="G34" s="6" t="str">
        <f t="shared" si="0"/>
        <v/>
      </c>
    </row>
    <row r="35" spans="1:7" ht="30" customHeight="1" x14ac:dyDescent="0.25">
      <c r="A35" s="7" t="s">
        <v>82</v>
      </c>
      <c r="B35" s="7" t="s">
        <v>53</v>
      </c>
      <c r="C35" s="23" t="s">
        <v>99</v>
      </c>
      <c r="D35" s="7" t="s">
        <v>4</v>
      </c>
      <c r="E35" s="4">
        <v>100</v>
      </c>
      <c r="F35" s="5"/>
      <c r="G35" s="6" t="str">
        <f t="shared" si="0"/>
        <v/>
      </c>
    </row>
    <row r="36" spans="1:7" ht="30" customHeight="1" x14ac:dyDescent="0.25">
      <c r="A36" s="7" t="s">
        <v>83</v>
      </c>
      <c r="B36" s="7" t="s">
        <v>92</v>
      </c>
      <c r="C36" s="23" t="s">
        <v>111</v>
      </c>
      <c r="D36" s="7" t="s">
        <v>5</v>
      </c>
      <c r="E36" s="4">
        <v>52</v>
      </c>
      <c r="F36" s="5"/>
      <c r="G36" s="6" t="str">
        <f t="shared" si="0"/>
        <v/>
      </c>
    </row>
    <row r="37" spans="1:7" ht="30" customHeight="1" x14ac:dyDescent="0.25">
      <c r="A37" s="13">
        <v>3</v>
      </c>
      <c r="B37" s="13" t="s">
        <v>13</v>
      </c>
      <c r="C37" s="14" t="s">
        <v>54</v>
      </c>
      <c r="D37" s="13"/>
      <c r="E37" s="15"/>
      <c r="F37" s="16"/>
      <c r="G37" s="17"/>
    </row>
    <row r="38" spans="1:7" ht="30" customHeight="1" x14ac:dyDescent="0.25">
      <c r="A38" s="7" t="s">
        <v>84</v>
      </c>
      <c r="B38" s="7" t="s">
        <v>55</v>
      </c>
      <c r="C38" s="8" t="s">
        <v>109</v>
      </c>
      <c r="D38" s="7" t="s">
        <v>5</v>
      </c>
      <c r="E38" s="4">
        <v>150</v>
      </c>
      <c r="F38" s="5"/>
      <c r="G38" s="6" t="str">
        <f t="shared" si="0"/>
        <v/>
      </c>
    </row>
    <row r="39" spans="1:7" ht="30" customHeight="1" x14ac:dyDescent="0.25">
      <c r="A39" s="7" t="s">
        <v>85</v>
      </c>
      <c r="B39" s="7" t="s">
        <v>30</v>
      </c>
      <c r="C39" s="8" t="s">
        <v>100</v>
      </c>
      <c r="D39" s="7" t="s">
        <v>17</v>
      </c>
      <c r="E39" s="12">
        <v>1000</v>
      </c>
      <c r="F39" s="5"/>
      <c r="G39" s="6" t="str">
        <f t="shared" si="0"/>
        <v/>
      </c>
    </row>
    <row r="40" spans="1:7" ht="30" customHeight="1" x14ac:dyDescent="0.25">
      <c r="A40" s="7" t="s">
        <v>86</v>
      </c>
      <c r="B40" s="7" t="s">
        <v>30</v>
      </c>
      <c r="C40" s="8" t="s">
        <v>94</v>
      </c>
      <c r="D40" s="7" t="s">
        <v>4</v>
      </c>
      <c r="E40" s="4">
        <v>70</v>
      </c>
      <c r="F40" s="5"/>
      <c r="G40" s="6" t="str">
        <f t="shared" si="0"/>
        <v/>
      </c>
    </row>
    <row r="41" spans="1:7" ht="30" customHeight="1" x14ac:dyDescent="0.25">
      <c r="A41" s="7" t="s">
        <v>87</v>
      </c>
      <c r="B41" s="7" t="s">
        <v>56</v>
      </c>
      <c r="C41" s="8" t="s">
        <v>110</v>
      </c>
      <c r="D41" s="7" t="s">
        <v>17</v>
      </c>
      <c r="E41" s="4">
        <v>100</v>
      </c>
      <c r="F41" s="5"/>
      <c r="G41" s="6" t="str">
        <f t="shared" si="0"/>
        <v/>
      </c>
    </row>
    <row r="42" spans="1:7" ht="30" customHeight="1" thickBot="1" x14ac:dyDescent="0.3">
      <c r="A42" s="24" t="s">
        <v>88</v>
      </c>
      <c r="B42" s="24" t="s">
        <v>30</v>
      </c>
      <c r="C42" s="25" t="s">
        <v>57</v>
      </c>
      <c r="D42" s="24" t="s">
        <v>5</v>
      </c>
      <c r="E42" s="26">
        <v>100</v>
      </c>
      <c r="F42" s="27"/>
      <c r="G42" s="28" t="str">
        <f t="shared" si="0"/>
        <v/>
      </c>
    </row>
    <row r="43" spans="1:7" ht="30.75" customHeight="1" thickTop="1" x14ac:dyDescent="0.25">
      <c r="A43" s="31" t="s">
        <v>6</v>
      </c>
      <c r="B43" s="32"/>
      <c r="C43" s="32"/>
      <c r="D43" s="32"/>
      <c r="E43" s="32"/>
      <c r="F43" s="33"/>
      <c r="G43" s="29" t="str">
        <f>IF(SUM(G7:G42)=0,"",SUM(G7:G42))</f>
        <v/>
      </c>
    </row>
    <row r="44" spans="1:7" ht="30.75" customHeight="1" x14ac:dyDescent="0.25">
      <c r="A44" s="34" t="s">
        <v>7</v>
      </c>
      <c r="B44" s="35"/>
      <c r="C44" s="35"/>
      <c r="D44" s="35"/>
      <c r="E44" s="35"/>
      <c r="F44" s="36"/>
      <c r="G44" s="11" t="str">
        <f>IF(G43="","",ROUND(G43*1.08,2))</f>
        <v/>
      </c>
    </row>
    <row r="45" spans="1:7" ht="25.5" customHeight="1" x14ac:dyDescent="0.25"/>
  </sheetData>
  <autoFilter ref="A6:G42" xr:uid="{00000000-0009-0000-0000-000000000000}"/>
  <mergeCells count="4">
    <mergeCell ref="A3:G3"/>
    <mergeCell ref="A4:G4"/>
    <mergeCell ref="A43:F43"/>
    <mergeCell ref="A44:F44"/>
  </mergeCells>
  <pageMargins left="0.25" right="0.25" top="0.75" bottom="0.75" header="0.3" footer="0.3"/>
  <pageSetup paperSize="9" scale="59" firstPageNumber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18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kosztorys</vt:lpstr>
    </vt:vector>
  </TitlesOfParts>
  <Company>MS AGH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Czesław Rudiuk</dc:creator>
  <dc:description/>
  <cp:lastModifiedBy>Renata Kwas-Rogowska</cp:lastModifiedBy>
  <cp:revision>4</cp:revision>
  <cp:lastPrinted>2022-04-28T11:28:06Z</cp:lastPrinted>
  <dcterms:created xsi:type="dcterms:W3CDTF">2018-07-18T11:55:28Z</dcterms:created>
  <dcterms:modified xsi:type="dcterms:W3CDTF">2022-04-28T11:29:46Z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Company">
    <vt:lpwstr>MS AGH</vt:lpwstr>
  </property>
  <property fmtid="{D5CDD505-2E9C-101B-9397-08002B2CF9AE}" pid="4" name="DocSecurity">
    <vt:i4>0</vt:i4>
  </property>
  <property fmtid="{D5CDD505-2E9C-101B-9397-08002B2CF9AE}" pid="5" name="HyperlinksChanged">
    <vt:bool>false</vt:bool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</Properties>
</file>