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ova\Desktop\Przetargi\PCUW.261.3.35.2021 - Energia Powiat\"/>
    </mc:Choice>
  </mc:AlternateContent>
  <xr:revisionPtr revIDLastSave="0" documentId="13_ncr:1_{EE4A8603-87EF-4857-ADB4-AEC352DE218C}" xr6:coauthVersionLast="47" xr6:coauthVersionMax="47" xr10:uidLastSave="{00000000-0000-0000-0000-000000000000}"/>
  <bookViews>
    <workbookView xWindow="-120" yWindow="-120" windowWidth="29040" windowHeight="15840" xr2:uid="{0B352686-0AFB-435A-965A-523DC6E27E1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2" i="1" l="1"/>
  <c r="U9" i="1"/>
  <c r="V9" i="1" s="1"/>
  <c r="U10" i="1"/>
  <c r="V10" i="1" s="1"/>
  <c r="U11" i="1"/>
  <c r="V11" i="1" s="1"/>
  <c r="V8" i="1"/>
  <c r="U8" i="1"/>
  <c r="S11" i="1"/>
  <c r="S10" i="1"/>
  <c r="S9" i="1"/>
  <c r="S8" i="1"/>
</calcChain>
</file>

<file path=xl/sharedStrings.xml><?xml version="1.0" encoding="utf-8"?>
<sst xmlns="http://schemas.openxmlformats.org/spreadsheetml/2006/main" count="46" uniqueCount="41">
  <si>
    <t>Lp.</t>
  </si>
  <si>
    <t> Taryfa</t>
  </si>
  <si>
    <t>Stawka opłaty kogeneracyjnej [zł/kWh]</t>
  </si>
  <si>
    <t xml:space="preserve">FORMULARZ CENOWY </t>
  </si>
  <si>
    <t>Załącznik nr 3 do SWZ</t>
  </si>
  <si>
    <t>Strefa zużycia energii elektrycznej</t>
  </si>
  <si>
    <t>Liczba punktów poboru energii elektrycznej</t>
  </si>
  <si>
    <t>Ilość miesięcy</t>
  </si>
  <si>
    <t>Cena za energię elektryczną (netto)</t>
  </si>
  <si>
    <t>Cena jednostkowa energii elektrycznej [zł/kWh]</t>
  </si>
  <si>
    <t>Stawka opłaty handlowej [zł/m-c/PPE]</t>
  </si>
  <si>
    <t>Cena za usługi dystrybucyjne (netto)</t>
  </si>
  <si>
    <t>Stawka jakościowa [zł/kWh]</t>
  </si>
  <si>
    <t>Składnik zmienny stawki sieciowej [zł/kWh]</t>
  </si>
  <si>
    <t>Stawka opłaty OZE [zł/kWh]</t>
  </si>
  <si>
    <t>Łączna cena oferty netto [zł]</t>
  </si>
  <si>
    <t>Stawka VAT [%]</t>
  </si>
  <si>
    <t>Wartość podatku VAT [zł]</t>
  </si>
  <si>
    <t>Łączna cena oferty brutto [zł]</t>
  </si>
  <si>
    <t>* należy podpisać kwalifikowanym podpisem elektronicznym, podpisem zaufanym lub podpisem osobistym osoby uprawnionej do zaciągania zobowiązań w imieniu Wykonawcy.</t>
  </si>
  <si>
    <t>/podpisano elektronicznie/*</t>
  </si>
  <si>
    <t>Stawka opłaty przejściowej [zł/m-c]</t>
  </si>
  <si>
    <t>Składnik stały stawki sieciowej [zł/m-c]</t>
  </si>
  <si>
    <t>Stawka opłaty abonamentowej [zł/m-c]</t>
  </si>
  <si>
    <t>C11</t>
  </si>
  <si>
    <t>całodobowa</t>
  </si>
  <si>
    <t>Szacunkowa ilość energii elektrycznej w okresie 01.01.2022 r. - 31.12.2022 r. [kWh]</t>
  </si>
  <si>
    <t>Szacunkowa ilość energii elektrycznej do opłaty mocowej w okresie 01.01.2022 r. - 31.12.2022 r. [kWh] lub ilość PPE do opłaty mocowej</t>
  </si>
  <si>
    <t>Moc umowna [kW/m-c]</t>
  </si>
  <si>
    <t>C21</t>
  </si>
  <si>
    <t>Stawka opłaty mocowej [zł/kWh] lub [zł/m-c]</t>
  </si>
  <si>
    <t>pozycja Razem wartość oferty – jest to suma pozycji 1 – 4. Wartość stanowiącą sumę pozycji 1 – 4  z kolumny V należy przenieść do Formularza ofertowego</t>
  </si>
  <si>
    <t>Razem wartość oferty</t>
  </si>
  <si>
    <t>1.</t>
  </si>
  <si>
    <t>2.</t>
  </si>
  <si>
    <t>3.</t>
  </si>
  <si>
    <t>4.</t>
  </si>
  <si>
    <r>
      <t xml:space="preserve">kolumna I </t>
    </r>
    <r>
      <rPr>
        <sz val="10"/>
        <color theme="1"/>
        <rFont val="Calibri"/>
        <family val="2"/>
        <charset val="238"/>
      </rPr>
      <t>–</t>
    </r>
    <r>
      <rPr>
        <b/>
        <sz val="10"/>
        <color theme="1"/>
        <rFont val="Calibri"/>
        <family val="2"/>
        <charset val="238"/>
      </rPr>
      <t xml:space="preserve"> </t>
    </r>
    <r>
      <rPr>
        <sz val="10"/>
        <color theme="1"/>
        <rFont val="Calibri"/>
        <family val="2"/>
        <charset val="238"/>
      </rPr>
      <t>cenę jednostkową netto zł/kWh dla energii elektrycznej należy podać w formacie 0,0000 zł, tj. z dokładnością do czterech miejsc po przecinku</t>
    </r>
  </si>
  <si>
    <r>
      <t xml:space="preserve">kolumna J  </t>
    </r>
    <r>
      <rPr>
        <sz val="10"/>
        <color theme="1"/>
        <rFont val="Calibri"/>
        <family val="2"/>
        <charset val="238"/>
      </rPr>
      <t>-  wartość opłaty handlowej należy podać w formacie 0,00 zł, tj. z dokładnością do dwóch miejsc po przecinku</t>
    </r>
  </si>
  <si>
    <r>
      <t xml:space="preserve">kolumna T </t>
    </r>
    <r>
      <rPr>
        <sz val="10"/>
        <color theme="1"/>
        <rFont val="Calibri"/>
        <family val="2"/>
        <charset val="238"/>
      </rPr>
      <t>– stawka podatku od towarów i usług (VAT) musi być zgodna z obowiązującymi przepisami prawa na dzień składania oferty</t>
    </r>
  </si>
  <si>
    <t>Numer postępowania: PCUW.261.3.35.2021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</si>
</sst>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0.0000"/>
  </numFmts>
  <fonts count="1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00000A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10"/>
      <color rgb="FF000000"/>
      <name val="Calibri  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Calibri  "/>
      <charset val="238"/>
    </font>
    <font>
      <sz val="10"/>
      <color theme="1"/>
      <name val="Calibri  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/>
    <xf numFmtId="0" fontId="6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1" fillId="0" borderId="0" xfId="0" applyFont="1"/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64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44" fontId="13" fillId="0" borderId="5" xfId="1" applyFont="1" applyBorder="1" applyAlignment="1">
      <alignment horizontal="center" vertical="center" wrapText="1"/>
    </xf>
    <xf numFmtId="9" fontId="12" fillId="0" borderId="5" xfId="2" applyFont="1" applyBorder="1" applyAlignment="1">
      <alignment horizontal="center" vertical="center" wrapText="1"/>
    </xf>
    <xf numFmtId="44" fontId="12" fillId="0" borderId="6" xfId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5" xfId="0" applyFont="1" applyBorder="1" applyAlignment="1">
      <alignment horizontal="center" vertical="center" wrapText="1"/>
    </xf>
    <xf numFmtId="44" fontId="12" fillId="0" borderId="9" xfId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right" vertical="center" wrapText="1"/>
    </xf>
    <xf numFmtId="0" fontId="14" fillId="0" borderId="8" xfId="0" applyFont="1" applyBorder="1" applyAlignment="1">
      <alignment horizontal="righ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3E946-33B4-4827-AACA-5EF55787C1CC}">
  <sheetPr>
    <pageSetUpPr fitToPage="1"/>
  </sheetPr>
  <dimension ref="A1:W27"/>
  <sheetViews>
    <sheetView tabSelected="1" workbookViewId="0">
      <selection activeCell="E3" sqref="E3"/>
    </sheetView>
  </sheetViews>
  <sheetFormatPr defaultRowHeight="15"/>
  <cols>
    <col min="2" max="2" width="7.28515625" bestFit="1" customWidth="1"/>
    <col min="3" max="3" width="14.28515625" customWidth="1"/>
    <col min="4" max="4" width="12.85546875" customWidth="1"/>
    <col min="5" max="6" width="25.140625" customWidth="1"/>
    <col min="7" max="7" width="14" customWidth="1"/>
    <col min="8" max="8" width="10.140625" customWidth="1"/>
    <col min="9" max="9" width="19.42578125" customWidth="1"/>
    <col min="10" max="10" width="14" customWidth="1"/>
    <col min="11" max="11" width="19" customWidth="1"/>
    <col min="12" max="12" width="17.42578125" customWidth="1"/>
    <col min="13" max="13" width="10.7109375" bestFit="1" customWidth="1"/>
    <col min="14" max="14" width="15.140625" customWidth="1"/>
    <col min="15" max="15" width="20.85546875" bestFit="1" customWidth="1"/>
    <col min="16" max="16" width="14" bestFit="1" customWidth="1"/>
    <col min="17" max="18" width="16" customWidth="1"/>
    <col min="19" max="19" width="13.42578125" bestFit="1" customWidth="1"/>
    <col min="20" max="20" width="12.140625" customWidth="1"/>
    <col min="21" max="21" width="12.28515625" bestFit="1" customWidth="1"/>
    <col min="22" max="22" width="21.7109375" bestFit="1" customWidth="1"/>
    <col min="23" max="23" width="9.28515625" bestFit="1" customWidth="1"/>
    <col min="24" max="24" width="12.28515625" bestFit="1" customWidth="1"/>
  </cols>
  <sheetData>
    <row r="1" spans="1:23" ht="15.75">
      <c r="V1" s="3" t="s">
        <v>4</v>
      </c>
      <c r="W1" s="3"/>
    </row>
    <row r="2" spans="1:23" ht="15.75">
      <c r="A2" s="1" t="s">
        <v>40</v>
      </c>
    </row>
    <row r="4" spans="1:23" ht="18.75">
      <c r="L4" s="2" t="s">
        <v>3</v>
      </c>
    </row>
    <row r="5" spans="1:23" ht="15.75" thickBot="1"/>
    <row r="6" spans="1:23" s="8" customFormat="1" ht="45" customHeight="1">
      <c r="A6" s="23" t="s">
        <v>0</v>
      </c>
      <c r="B6" s="25" t="s">
        <v>1</v>
      </c>
      <c r="C6" s="25" t="s">
        <v>5</v>
      </c>
      <c r="D6" s="25" t="s">
        <v>6</v>
      </c>
      <c r="E6" s="25" t="s">
        <v>26</v>
      </c>
      <c r="F6" s="25" t="s">
        <v>27</v>
      </c>
      <c r="G6" s="25" t="s">
        <v>28</v>
      </c>
      <c r="H6" s="25" t="s">
        <v>7</v>
      </c>
      <c r="I6" s="25" t="s">
        <v>8</v>
      </c>
      <c r="J6" s="25"/>
      <c r="K6" s="25" t="s">
        <v>11</v>
      </c>
      <c r="L6" s="25"/>
      <c r="M6" s="25"/>
      <c r="N6" s="25"/>
      <c r="O6" s="25"/>
      <c r="P6" s="25"/>
      <c r="Q6" s="25"/>
      <c r="R6" s="25"/>
      <c r="S6" s="25" t="s">
        <v>15</v>
      </c>
      <c r="T6" s="25" t="s">
        <v>16</v>
      </c>
      <c r="U6" s="25" t="s">
        <v>17</v>
      </c>
      <c r="V6" s="21" t="s">
        <v>18</v>
      </c>
    </row>
    <row r="7" spans="1:23" s="8" customFormat="1" ht="45" customHeight="1">
      <c r="A7" s="24"/>
      <c r="B7" s="26"/>
      <c r="C7" s="26"/>
      <c r="D7" s="26"/>
      <c r="E7" s="26"/>
      <c r="F7" s="27"/>
      <c r="G7" s="27"/>
      <c r="H7" s="26"/>
      <c r="I7" s="17" t="s">
        <v>9</v>
      </c>
      <c r="J7" s="17" t="s">
        <v>10</v>
      </c>
      <c r="K7" s="17" t="s">
        <v>12</v>
      </c>
      <c r="L7" s="17" t="s">
        <v>13</v>
      </c>
      <c r="M7" s="17" t="s">
        <v>14</v>
      </c>
      <c r="N7" s="17" t="s">
        <v>2</v>
      </c>
      <c r="O7" s="17" t="s">
        <v>30</v>
      </c>
      <c r="P7" s="17" t="s">
        <v>21</v>
      </c>
      <c r="Q7" s="17" t="s">
        <v>22</v>
      </c>
      <c r="R7" s="17" t="s">
        <v>23</v>
      </c>
      <c r="S7" s="26"/>
      <c r="T7" s="26"/>
      <c r="U7" s="26"/>
      <c r="V7" s="22"/>
    </row>
    <row r="8" spans="1:23" s="8" customFormat="1" ht="45" customHeight="1">
      <c r="A8" s="9" t="s">
        <v>33</v>
      </c>
      <c r="B8" s="10" t="s">
        <v>24</v>
      </c>
      <c r="C8" s="10" t="s">
        <v>25</v>
      </c>
      <c r="D8" s="10">
        <v>5</v>
      </c>
      <c r="E8" s="10">
        <v>819</v>
      </c>
      <c r="F8" s="10">
        <v>5</v>
      </c>
      <c r="G8" s="10">
        <v>26</v>
      </c>
      <c r="H8" s="10">
        <v>12</v>
      </c>
      <c r="I8" s="10"/>
      <c r="J8" s="10"/>
      <c r="K8" s="11">
        <v>1.0200000000000001E-2</v>
      </c>
      <c r="L8" s="11">
        <v>0.1467</v>
      </c>
      <c r="M8" s="11">
        <v>2.2000000000000001E-3</v>
      </c>
      <c r="N8" s="11">
        <v>0</v>
      </c>
      <c r="O8" s="10">
        <v>1.87</v>
      </c>
      <c r="P8" s="12">
        <v>0.08</v>
      </c>
      <c r="Q8" s="12">
        <v>4.03</v>
      </c>
      <c r="R8" s="12">
        <v>1.92</v>
      </c>
      <c r="S8" s="13">
        <f>E8*I8+D8*H8*J8+E8*(K8+L8+M8+N8)+F8*H8*O8+G8*H8*(P8+Q8)+D8*H8*R8</f>
        <v>1640.0229000000002</v>
      </c>
      <c r="T8" s="14"/>
      <c r="U8" s="13">
        <f>S8*T8</f>
        <v>0</v>
      </c>
      <c r="V8" s="15">
        <f>S8+U8</f>
        <v>1640.0229000000002</v>
      </c>
    </row>
    <row r="9" spans="1:23" s="8" customFormat="1" ht="45" customHeight="1">
      <c r="A9" s="9" t="s">
        <v>34</v>
      </c>
      <c r="B9" s="10" t="s">
        <v>24</v>
      </c>
      <c r="C9" s="10" t="s">
        <v>25</v>
      </c>
      <c r="D9" s="10">
        <v>2</v>
      </c>
      <c r="E9" s="10">
        <v>7131</v>
      </c>
      <c r="F9" s="10">
        <v>2</v>
      </c>
      <c r="G9" s="10">
        <v>12</v>
      </c>
      <c r="H9" s="10">
        <v>12</v>
      </c>
      <c r="I9" s="10"/>
      <c r="J9" s="10"/>
      <c r="K9" s="11">
        <v>1.0200000000000001E-2</v>
      </c>
      <c r="L9" s="11">
        <v>0.1467</v>
      </c>
      <c r="M9" s="11">
        <v>2.2000000000000001E-3</v>
      </c>
      <c r="N9" s="11">
        <v>0</v>
      </c>
      <c r="O9" s="10">
        <v>10.46</v>
      </c>
      <c r="P9" s="12">
        <v>0.08</v>
      </c>
      <c r="Q9" s="12">
        <v>4.03</v>
      </c>
      <c r="R9" s="12">
        <v>1.92</v>
      </c>
      <c r="S9" s="13">
        <f>E9*I9+D9*H9*J9+E9*(K9+L9+M9+N9)+F9*H9*O9+G9*H9*(P9+Q9)+D9*H9*R9</f>
        <v>2023.5020999999997</v>
      </c>
      <c r="T9" s="10"/>
      <c r="U9" s="13">
        <f t="shared" ref="U9:U11" si="0">S9*T9</f>
        <v>0</v>
      </c>
      <c r="V9" s="15">
        <f t="shared" ref="V9:V11" si="1">S9+U9</f>
        <v>2023.5020999999997</v>
      </c>
    </row>
    <row r="10" spans="1:23" s="8" customFormat="1" ht="45" customHeight="1">
      <c r="A10" s="9" t="s">
        <v>35</v>
      </c>
      <c r="B10" s="10" t="s">
        <v>24</v>
      </c>
      <c r="C10" s="10" t="s">
        <v>25</v>
      </c>
      <c r="D10" s="10">
        <v>10</v>
      </c>
      <c r="E10" s="10">
        <v>197258</v>
      </c>
      <c r="F10" s="10">
        <v>177532</v>
      </c>
      <c r="G10" s="10">
        <v>267</v>
      </c>
      <c r="H10" s="10">
        <v>12</v>
      </c>
      <c r="I10" s="10"/>
      <c r="J10" s="10"/>
      <c r="K10" s="11">
        <v>1.0200000000000001E-2</v>
      </c>
      <c r="L10" s="11">
        <v>0.1467</v>
      </c>
      <c r="M10" s="11">
        <v>2.2000000000000001E-3</v>
      </c>
      <c r="N10" s="11">
        <v>0</v>
      </c>
      <c r="O10" s="10">
        <v>7.6200000000000004E-2</v>
      </c>
      <c r="P10" s="12">
        <v>0.08</v>
      </c>
      <c r="Q10" s="12">
        <v>4.03</v>
      </c>
      <c r="R10" s="12">
        <v>1.92</v>
      </c>
      <c r="S10" s="13">
        <f>E10*I10+D10*H10*J10+E10*(K10+L10+M10+N10)+F10*O10+G10*H10*(P10+Q10)+D10*H10*R10</f>
        <v>58310.5262</v>
      </c>
      <c r="T10" s="10"/>
      <c r="U10" s="13">
        <f t="shared" si="0"/>
        <v>0</v>
      </c>
      <c r="V10" s="15">
        <f t="shared" si="1"/>
        <v>58310.5262</v>
      </c>
    </row>
    <row r="11" spans="1:23" s="8" customFormat="1" ht="45" customHeight="1">
      <c r="A11" s="9" t="s">
        <v>36</v>
      </c>
      <c r="B11" s="10" t="s">
        <v>29</v>
      </c>
      <c r="C11" s="10" t="s">
        <v>25</v>
      </c>
      <c r="D11" s="10">
        <v>3</v>
      </c>
      <c r="E11" s="10">
        <v>138077</v>
      </c>
      <c r="F11" s="10">
        <v>124269</v>
      </c>
      <c r="G11" s="10">
        <v>315</v>
      </c>
      <c r="H11" s="10">
        <v>12</v>
      </c>
      <c r="I11" s="10"/>
      <c r="J11" s="10"/>
      <c r="K11" s="11">
        <v>1.0200000000000001E-2</v>
      </c>
      <c r="L11" s="10">
        <v>9.7100000000000006E-2</v>
      </c>
      <c r="M11" s="11">
        <v>2.2000000000000001E-3</v>
      </c>
      <c r="N11" s="11">
        <v>0</v>
      </c>
      <c r="O11" s="10">
        <v>7.6200000000000004E-2</v>
      </c>
      <c r="P11" s="12">
        <v>0.08</v>
      </c>
      <c r="Q11" s="10">
        <v>13.41</v>
      </c>
      <c r="R11" s="12">
        <v>10</v>
      </c>
      <c r="S11" s="13">
        <f>E11*I11+D11*H11*J11+E11*(K11+L11+M11+N11)+F11*O11+G11*H11*(P11+Q11)+D11*H11*R11</f>
        <v>75940.929300000003</v>
      </c>
      <c r="T11" s="10"/>
      <c r="U11" s="13">
        <f t="shared" si="0"/>
        <v>0</v>
      </c>
      <c r="V11" s="15">
        <f t="shared" si="1"/>
        <v>75940.929300000003</v>
      </c>
    </row>
    <row r="12" spans="1:23" s="8" customFormat="1" ht="45" customHeight="1" thickBot="1">
      <c r="A12" s="19" t="s">
        <v>32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18">
        <f>SUM(V8:V11)</f>
        <v>137914.98050000001</v>
      </c>
    </row>
    <row r="15" spans="1:23">
      <c r="A15" s="5" t="s">
        <v>37</v>
      </c>
    </row>
    <row r="16" spans="1:23">
      <c r="A16" s="5" t="s">
        <v>38</v>
      </c>
    </row>
    <row r="17" spans="1:8">
      <c r="A17" s="5" t="s">
        <v>39</v>
      </c>
    </row>
    <row r="18" spans="1:8">
      <c r="A18" s="16" t="s">
        <v>31</v>
      </c>
    </row>
    <row r="24" spans="1:8">
      <c r="H24" s="6" t="s">
        <v>20</v>
      </c>
    </row>
    <row r="25" spans="1:8">
      <c r="H25" s="6"/>
    </row>
    <row r="26" spans="1:8" ht="15" customHeight="1">
      <c r="A26" s="7" t="s">
        <v>19</v>
      </c>
    </row>
    <row r="27" spans="1:8" s="4" customFormat="1" ht="15" customHeight="1"/>
  </sheetData>
  <mergeCells count="15">
    <mergeCell ref="A12:U12"/>
    <mergeCell ref="V6:V7"/>
    <mergeCell ref="A6:A7"/>
    <mergeCell ref="H6:H7"/>
    <mergeCell ref="B6:B7"/>
    <mergeCell ref="C6:C7"/>
    <mergeCell ref="D6:D7"/>
    <mergeCell ref="E6:E7"/>
    <mergeCell ref="U6:U7"/>
    <mergeCell ref="I6:J6"/>
    <mergeCell ref="K6:R6"/>
    <mergeCell ref="S6:S7"/>
    <mergeCell ref="T6:T7"/>
    <mergeCell ref="F6:F7"/>
    <mergeCell ref="G6:G7"/>
  </mergeCells>
  <phoneticPr fontId="5" type="noConversion"/>
  <pageMargins left="0.7" right="0.7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Agata Mitaľová</cp:lastModifiedBy>
  <cp:lastPrinted>2021-12-17T10:57:34Z</cp:lastPrinted>
  <dcterms:created xsi:type="dcterms:W3CDTF">2021-11-12T06:13:54Z</dcterms:created>
  <dcterms:modified xsi:type="dcterms:W3CDTF">2021-12-17T10:57:36Z</dcterms:modified>
</cp:coreProperties>
</file>