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2A33C833-2F22-4B27-A3E7-82370557CFE1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120" i="1" l="1"/>
  <c r="H120" i="1"/>
  <c r="I119" i="1"/>
  <c r="H119" i="1"/>
  <c r="I118" i="1"/>
  <c r="H118" i="1"/>
  <c r="I117" i="1"/>
  <c r="H117" i="1"/>
  <c r="I114" i="1"/>
  <c r="H114" i="1"/>
  <c r="I113" i="1"/>
  <c r="H113" i="1"/>
  <c r="I111" i="1"/>
  <c r="H111" i="1"/>
  <c r="I110" i="1"/>
  <c r="H110" i="1"/>
  <c r="I109" i="1"/>
  <c r="H109" i="1"/>
  <c r="I107" i="1"/>
  <c r="H107" i="1"/>
  <c r="I106" i="1"/>
  <c r="H106" i="1"/>
  <c r="I105" i="1"/>
  <c r="H105" i="1"/>
  <c r="I104" i="1"/>
  <c r="H104" i="1"/>
  <c r="I102" i="1"/>
  <c r="H102" i="1"/>
  <c r="I101" i="1"/>
  <c r="H101" i="1"/>
  <c r="I99" i="1"/>
  <c r="H99" i="1"/>
  <c r="I98" i="1"/>
  <c r="H98" i="1"/>
  <c r="I96" i="1"/>
  <c r="H96" i="1"/>
  <c r="I95" i="1"/>
  <c r="H95" i="1"/>
  <c r="I94" i="1"/>
  <c r="H94" i="1"/>
  <c r="I93" i="1"/>
  <c r="H93" i="1"/>
  <c r="I91" i="1"/>
  <c r="H91" i="1"/>
  <c r="I90" i="1"/>
  <c r="H90" i="1"/>
  <c r="I89" i="1"/>
  <c r="H89" i="1"/>
  <c r="I87" i="1"/>
  <c r="H87" i="1"/>
  <c r="I86" i="1"/>
  <c r="H86" i="1"/>
  <c r="I85" i="1"/>
  <c r="H85" i="1"/>
  <c r="I83" i="1"/>
  <c r="H83" i="1"/>
  <c r="I81" i="1"/>
  <c r="H81" i="1"/>
  <c r="I80" i="1"/>
  <c r="H80" i="1"/>
  <c r="I78" i="1"/>
  <c r="H78" i="1"/>
  <c r="I77" i="1"/>
  <c r="H77" i="1"/>
  <c r="I76" i="1"/>
  <c r="H76" i="1"/>
  <c r="I74" i="1"/>
  <c r="H74" i="1"/>
  <c r="I73" i="1"/>
  <c r="H73" i="1"/>
  <c r="I72" i="1"/>
  <c r="H72" i="1"/>
  <c r="I71" i="1"/>
  <c r="H71" i="1"/>
  <c r="I70" i="1"/>
  <c r="H70" i="1"/>
  <c r="I69" i="1"/>
  <c r="H69" i="1"/>
  <c r="I67" i="1"/>
  <c r="H67" i="1"/>
  <c r="I64" i="1"/>
  <c r="H64" i="1"/>
  <c r="I63" i="1"/>
  <c r="H63" i="1"/>
  <c r="I62" i="1"/>
  <c r="H62" i="1"/>
  <c r="I61" i="1"/>
  <c r="H61" i="1"/>
  <c r="I60" i="1"/>
  <c r="H60" i="1"/>
  <c r="I59" i="1"/>
  <c r="H59" i="1"/>
  <c r="I57" i="1"/>
  <c r="H57" i="1"/>
  <c r="I56" i="1"/>
  <c r="H56" i="1"/>
  <c r="I55" i="1"/>
  <c r="H55" i="1"/>
  <c r="I54" i="1"/>
  <c r="H54" i="1"/>
  <c r="I52" i="1"/>
  <c r="H52" i="1"/>
  <c r="I51" i="1"/>
  <c r="H51" i="1"/>
  <c r="I50" i="1"/>
  <c r="H50" i="1"/>
  <c r="I47" i="1"/>
  <c r="H47" i="1"/>
  <c r="I45" i="1"/>
  <c r="H45" i="1"/>
  <c r="I42" i="1"/>
  <c r="H42" i="1"/>
  <c r="I40" i="1"/>
  <c r="H40" i="1"/>
  <c r="I36" i="1"/>
  <c r="H36" i="1"/>
  <c r="I33" i="1"/>
  <c r="H33" i="1"/>
  <c r="I32" i="1"/>
  <c r="I29" i="1"/>
  <c r="H29" i="1" s="1"/>
  <c r="I28" i="1"/>
  <c r="H28" i="1"/>
  <c r="I27" i="1"/>
  <c r="H27" i="1" s="1"/>
  <c r="I25" i="1"/>
  <c r="H25" i="1"/>
  <c r="I23" i="1"/>
  <c r="H23" i="1" s="1"/>
  <c r="I21" i="1"/>
  <c r="H21" i="1"/>
  <c r="I18" i="1"/>
  <c r="H18" i="1" s="1"/>
  <c r="I17" i="1"/>
  <c r="H17" i="1"/>
  <c r="I14" i="1"/>
  <c r="H14" i="1" s="1"/>
  <c r="I11" i="1"/>
  <c r="H11" i="1"/>
  <c r="I10" i="1"/>
  <c r="H10" i="1" s="1"/>
  <c r="I8" i="1"/>
  <c r="H8" i="1"/>
  <c r="I7" i="1"/>
  <c r="H7" i="1" s="1"/>
</calcChain>
</file>

<file path=xl/sharedStrings.xml><?xml version="1.0" encoding="utf-8"?>
<sst xmlns="http://schemas.openxmlformats.org/spreadsheetml/2006/main" count="220" uniqueCount="142">
  <si>
    <t xml:space="preserve">Środki czystości </t>
  </si>
  <si>
    <t xml:space="preserve">1
 Lp. </t>
  </si>
  <si>
    <t>2
Nazwa artykułu</t>
  </si>
  <si>
    <t>3
Jednostka</t>
  </si>
  <si>
    <t>4
Pojemność, gramatura</t>
  </si>
  <si>
    <t>5
 Ilość bazowa</t>
  </si>
  <si>
    <t>6
Ilość opcji 15%</t>
  </si>
  <si>
    <t>7
Ilość bazowa + 15%</t>
  </si>
  <si>
    <t>8
Cena jedn. netto</t>
  </si>
  <si>
    <t>9
Stawka
 VAT %</t>
  </si>
  <si>
    <t>11
Wartość brutto bazowa (5x10)</t>
  </si>
  <si>
    <t>12
Wartość brutto bazowa + opcja
(7x10)</t>
  </si>
  <si>
    <t>%</t>
  </si>
  <si>
    <t>1.</t>
  </si>
  <si>
    <t xml:space="preserve">Środek do WC </t>
  </si>
  <si>
    <t>(Opis: Środek do czyszczenia toalet zawiera do 5% związku wybielające na bazie chloru; substancję czynną podchloryn sodu: (+/-) 4,5 g / 100 g)</t>
  </si>
  <si>
    <t>litr</t>
  </si>
  <si>
    <t>2.</t>
  </si>
  <si>
    <r>
      <rPr>
        <sz val="11"/>
        <color rgb="FF111111"/>
        <rFont val="Times New Roman"/>
        <family val="1"/>
        <charset val="238"/>
      </rPr>
      <t xml:space="preserve">Środek do czyszczenia i dezynfekcji WC
</t>
    </r>
    <r>
      <rPr>
        <i/>
        <sz val="11"/>
        <color rgb="FF111111"/>
        <rFont val="Times New Roman"/>
        <family val="1"/>
        <charset val="238"/>
      </rPr>
      <t>(Opis: Środek zawierający do (+/-) 15% wagowych kwasu fosforowego)</t>
    </r>
  </si>
  <si>
    <t>3.</t>
  </si>
  <si>
    <t>Środek do usuwania zatorów w rurach i odpływach</t>
  </si>
  <si>
    <t>(Opis: Środek do usuwania wszelkich zanieczyszczeń, zawiera wodorotlenek sodu)</t>
  </si>
  <si>
    <t>4.</t>
  </si>
  <si>
    <t>Środek do czyszczenia urządzeń sanitarnych i usuwania osadów wapiennych</t>
  </si>
  <si>
    <t>(Opis: Środek do czyszczenia do  usuwania kamienia, osadów wapiennych zawierający do (+/-) 5% niejonowych środków powierzchniowo czynnych)</t>
  </si>
  <si>
    <t>5.</t>
  </si>
  <si>
    <t>Środek do mycia powierzchni</t>
  </si>
  <si>
    <t xml:space="preserve"> </t>
  </si>
  <si>
    <t>(Opis: Środek do mycia powierzchni zawierający do (+/-) 5% anionowych środków powierzchniowo czynnych)</t>
  </si>
  <si>
    <t>1) z kamienia naturalnego i sztucznego</t>
  </si>
  <si>
    <t>2) paneli podłogowych i ściennych</t>
  </si>
  <si>
    <t>3) z tworzyw sztucznych, z linoleum</t>
  </si>
  <si>
    <t>4) drewnianych</t>
  </si>
  <si>
    <t>5) uniwersalny</t>
  </si>
  <si>
    <t>6.</t>
  </si>
  <si>
    <t>Środek do usuwania tłuszczu</t>
  </si>
  <si>
    <t>(Opis: Środek do usuwania tłuszczu zawierający do (+/-) 5%
anionowych środków powierzchniowo czynnych, niejonowych środków powierzchniowo czynnych, mydło)</t>
  </si>
  <si>
    <t>7.</t>
  </si>
  <si>
    <t>Środek do mycia szkła i powierzchni szklanych (ze spryskiwaczem)</t>
  </si>
  <si>
    <t>(Opis: Środek do mycia powierzchni szklanych zawierający do (+/-) 5% anionowych środków powierzchniowo czynnych, środek konserwujący)</t>
  </si>
  <si>
    <t>8.</t>
  </si>
  <si>
    <t>Środek do mycia mebli w areozolu</t>
  </si>
  <si>
    <t>(Opis: Środek do mycia mebli zawierający do 5% mydła; mniej niż (+/-) 5% anionowych środków powierzchniowo czynnych)</t>
  </si>
  <si>
    <t>1) matowy</t>
  </si>
  <si>
    <t>2) z połyskiem</t>
  </si>
  <si>
    <t>9.</t>
  </si>
  <si>
    <t>Mydło w płynie</t>
  </si>
  <si>
    <t>(Opis: kremowe mydło w płynie z kompleksem pielęgnującym, z witaminą E i pantenolem)</t>
  </si>
  <si>
    <t>kg</t>
  </si>
  <si>
    <t>10.</t>
  </si>
  <si>
    <t>Ręcznik papierowy biały dwuwarstwowy, dług. min. 60 m, białe perforowane co 25 cm - gramatura 32g/m2</t>
  </si>
  <si>
    <t>opak.</t>
  </si>
  <si>
    <t>12 rolek</t>
  </si>
  <si>
    <t>11.</t>
  </si>
  <si>
    <t>Worki na śmieci bez taśmy ściągającej:</t>
  </si>
  <si>
    <t>1) grubość 16 mikronów</t>
  </si>
  <si>
    <t>35l</t>
  </si>
  <si>
    <t>20 szt./op/</t>
  </si>
  <si>
    <t>60l</t>
  </si>
  <si>
    <t>15 szt./op.</t>
  </si>
  <si>
    <t>120l</t>
  </si>
  <si>
    <t>10 szt./ op.</t>
  </si>
  <si>
    <t>2) grubość 25 mikronów</t>
  </si>
  <si>
    <t>20l</t>
  </si>
  <si>
    <t>50 szt./op.</t>
  </si>
  <si>
    <t>20 szt./op.</t>
  </si>
  <si>
    <t>3) grubość 35 mikronów (niebieskie/ czarne)</t>
  </si>
  <si>
    <t>25 szt./ op.</t>
  </si>
  <si>
    <t>12.</t>
  </si>
  <si>
    <t>Ścierka uniwersalna  40x35 cm</t>
  </si>
  <si>
    <t>(Opis: Ścierka do czyszczenia wszystkich powierzchni, 
Wykonana z włókien wiskozowych)</t>
  </si>
  <si>
    <t>szt.</t>
  </si>
  <si>
    <t>13.</t>
  </si>
  <si>
    <t>Ścierka z mikrowłókna:</t>
  </si>
  <si>
    <t>1) 38x38 cm</t>
  </si>
  <si>
    <t>2) 35x35 cm</t>
  </si>
  <si>
    <t>3) 50x60 cm</t>
  </si>
  <si>
    <t>14.</t>
  </si>
  <si>
    <t xml:space="preserve">Ręcznik papierowy składany biały dwuwarstwowy </t>
  </si>
  <si>
    <t>op.</t>
  </si>
  <si>
    <t>20 pakietów
po 200 szt.</t>
  </si>
  <si>
    <t>15.</t>
  </si>
  <si>
    <t>Papier toaletowy typu JUMBO biały, śr. 19 cm, dług. min. 100 m jednowarstwowy, gramatura 28g/m2</t>
  </si>
  <si>
    <t>16.</t>
  </si>
  <si>
    <t>Papier toaletowy typu JUMBO biały śr. 19 cm, dług. min. 100 m dwuwarstwowy gramatura 2x20g/m2</t>
  </si>
  <si>
    <t>17.</t>
  </si>
  <si>
    <t>Papier toaletowy w małej rolce</t>
  </si>
  <si>
    <t>1) biały (2-warstwowy) 2 x 15 g/m2</t>
  </si>
  <si>
    <t>32 rolki</t>
  </si>
  <si>
    <t>2) biały (3-warstwowy) 3 x 15 g/m2</t>
  </si>
  <si>
    <t xml:space="preserve">12 rolek </t>
  </si>
  <si>
    <t>3) szary (1-warstwowy) 33g/ m2</t>
  </si>
  <si>
    <t>64 rolki</t>
  </si>
  <si>
    <t>18.</t>
  </si>
  <si>
    <r>
      <rPr>
        <sz val="11"/>
        <color rgb="FF111111"/>
        <rFont val="Times New Roman"/>
        <family val="1"/>
        <charset val="238"/>
      </rPr>
      <t xml:space="preserve">Mleczko do czyszczenia
</t>
    </r>
    <r>
      <rPr>
        <i/>
        <sz val="11"/>
        <color rgb="FF111111"/>
        <rFont val="Times New Roman"/>
        <family val="1"/>
        <charset val="238"/>
      </rPr>
      <t>(Opis: Mleczko zawiera do (+/-) 5% anionowych środków powierzchniowo czynnych; niejonowych środków powierzchniowo czynnych; mydło)</t>
    </r>
  </si>
  <si>
    <t>19.</t>
  </si>
  <si>
    <r>
      <rPr>
        <sz val="11"/>
        <color rgb="FF111111"/>
        <rFont val="Times New Roman"/>
        <family val="1"/>
        <charset val="238"/>
      </rPr>
      <t xml:space="preserve">Kostka do WC
</t>
    </r>
    <r>
      <rPr>
        <i/>
        <sz val="11"/>
        <color rgb="FF111111"/>
        <rFont val="Times New Roman"/>
        <family val="1"/>
        <charset val="238"/>
      </rPr>
      <t>(Opis: Kostka do WC zawierająca od 30 % anionowych środków powierzchniowo czynnych; 5-15% niejonowych środków powierzchniowo czynnych)</t>
    </r>
  </si>
  <si>
    <t>20.</t>
  </si>
  <si>
    <r>
      <rPr>
        <sz val="11"/>
        <color rgb="FF111111"/>
        <rFont val="Times New Roman"/>
        <family val="1"/>
        <charset val="238"/>
      </rPr>
      <t xml:space="preserve">Środek do mycia naczyń
</t>
    </r>
    <r>
      <rPr>
        <i/>
        <sz val="11"/>
        <color rgb="FF111111"/>
        <rFont val="Times New Roman"/>
        <family val="1"/>
        <charset val="238"/>
      </rPr>
      <t>(Opis: Środek do mycia naczyń zawierający 5-15% anionowych środków powierzchniowo czynnych;do 5% niejonowych środków powierzchniowo czynnych; do 5% amfoterycznych środków powierzchniowo czynnych)</t>
    </r>
  </si>
  <si>
    <t>21.</t>
  </si>
  <si>
    <t>Rękawiczki gumowe
(zawartość protein w lateksie &lt;150 μg/g) - 100 szt. opakowanie</t>
  </si>
  <si>
    <t>S</t>
  </si>
  <si>
    <t>M</t>
  </si>
  <si>
    <t>L</t>
  </si>
  <si>
    <t>22.</t>
  </si>
  <si>
    <t>Rękawiczki gumowe
(zawartość protein w lateksie: &lt; 50µg/) - 100 szt. opakowanie</t>
  </si>
  <si>
    <t>23.</t>
  </si>
  <si>
    <t>Rękawiczki foliowe jednorazowe</t>
  </si>
  <si>
    <t xml:space="preserve">100 szt. </t>
  </si>
  <si>
    <t>24.</t>
  </si>
  <si>
    <r>
      <rPr>
        <sz val="11"/>
        <color rgb="FF111111"/>
        <rFont val="Times New Roman"/>
        <family val="1"/>
        <charset val="238"/>
      </rPr>
      <t xml:space="preserve">Proszek do prania
</t>
    </r>
    <r>
      <rPr>
        <i/>
        <sz val="11"/>
        <color rgb="FF111111"/>
        <rFont val="Times New Roman"/>
        <family val="1"/>
        <charset val="238"/>
      </rPr>
      <t>(Opis: Proszek zawierający 5-15% anionowych środków powierzchniowo czynnych)</t>
    </r>
  </si>
  <si>
    <t>5 kg</t>
  </si>
  <si>
    <t>10 kg</t>
  </si>
  <si>
    <t>25.</t>
  </si>
  <si>
    <r>
      <rPr>
        <sz val="11"/>
        <color rgb="FF111111"/>
        <rFont val="Times New Roman"/>
        <family val="1"/>
        <charset val="238"/>
      </rPr>
      <t xml:space="preserve">Płyn do płukania
</t>
    </r>
    <r>
      <rPr>
        <i/>
        <sz val="11"/>
        <color rgb="FF111111"/>
        <rFont val="Times New Roman"/>
        <family val="1"/>
        <charset val="238"/>
      </rPr>
      <t>(Opis: Płyn  zawierający 5-15% kationowych środków powierzchniowo czynnych)</t>
    </r>
  </si>
  <si>
    <t>26.</t>
  </si>
  <si>
    <r>
      <rPr>
        <sz val="11"/>
        <color rgb="FF111111"/>
        <rFont val="Times New Roman"/>
        <family val="1"/>
        <charset val="238"/>
      </rPr>
      <t xml:space="preserve">Proszek do czyszczenia, szorowania urządzeń sanitarnych
</t>
    </r>
    <r>
      <rPr>
        <i/>
        <sz val="11"/>
        <color rgb="FF111111"/>
        <rFont val="Times New Roman"/>
        <family val="1"/>
        <charset val="238"/>
      </rPr>
      <t>(Opis: Proszek zawierający do (+/-) 5% anionowych środków powierzchniowo czynnych; związki wybielające na bazie aktywnego tlenu)</t>
    </r>
  </si>
  <si>
    <t>27.</t>
  </si>
  <si>
    <t xml:space="preserve">Druciak do mycia naczyń wykonany 
Ze stali nierdzewnej </t>
  </si>
  <si>
    <t>28.</t>
  </si>
  <si>
    <t>Miotła drewniana (bez kija)
 30 cm z włosia mieszanego</t>
  </si>
  <si>
    <t xml:space="preserve">szt. </t>
  </si>
  <si>
    <t>29.</t>
  </si>
  <si>
    <r>
      <rPr>
        <sz val="11"/>
        <color rgb="FF111111"/>
        <rFont val="Times New Roman"/>
        <family val="1"/>
        <charset val="238"/>
      </rPr>
      <t xml:space="preserve">Odplamiacz do tkanin
</t>
    </r>
    <r>
      <rPr>
        <i/>
        <sz val="11"/>
        <color rgb="FF111111"/>
        <rFont val="Times New Roman"/>
        <family val="1"/>
        <charset val="238"/>
      </rPr>
      <t>(Opis: Odplamiacz zawierający od 30% środków wybielających na bazie tlenu)</t>
    </r>
  </si>
  <si>
    <t>30.</t>
  </si>
  <si>
    <r>
      <rPr>
        <sz val="11"/>
        <color rgb="FF111111"/>
        <rFont val="Times New Roman"/>
        <family val="1"/>
        <charset val="238"/>
      </rPr>
      <t xml:space="preserve">Szczotka do czyszczenia WC
</t>
    </r>
    <r>
      <rPr>
        <i/>
        <sz val="11"/>
        <color rgb="FF111111"/>
        <rFont val="Times New Roman"/>
        <family val="1"/>
        <charset val="238"/>
      </rPr>
      <t>(Opis: Zestaw do czyszczenia WC)</t>
    </r>
  </si>
  <si>
    <t>31.</t>
  </si>
  <si>
    <t>Ścierki do podłogi szare</t>
  </si>
  <si>
    <t>1) 50x60 cm</t>
  </si>
  <si>
    <t>2) 60x70 cm</t>
  </si>
  <si>
    <t>32.</t>
  </si>
  <si>
    <t>Gąbka do zmywania ze ścierakiem
 7 cm x 9 cm x 3 cm</t>
  </si>
  <si>
    <t>(Opis: zmywak kuchenny 5 szt.
 w opakowaniu)</t>
  </si>
  <si>
    <t>33.</t>
  </si>
  <si>
    <t>Szare mydło - 200 g.</t>
  </si>
  <si>
    <t>34.</t>
  </si>
  <si>
    <t>Ręcznik papierowy składany
 Zielony ZZ</t>
  </si>
  <si>
    <t>35.</t>
  </si>
  <si>
    <t>Szampon do włosów</t>
  </si>
  <si>
    <t xml:space="preserve">Razem: </t>
  </si>
  <si>
    <t>10
Wartość jedn. brutto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</si>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</sst>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&quot;"/>
    <numFmt numFmtId="165" formatCode="#,##0.00&quot; zł&quot;;[Red]\-#,##0.00&quot; zł&quot;"/>
  </numFmts>
  <fonts count="13" x14ac:knownFonts="1"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C9211E"/>
      <name val="Times New Roman"/>
      <family val="1"/>
      <charset val="238"/>
    </font>
    <font>
      <i/>
      <sz val="11"/>
      <color rgb="FF111111"/>
      <name val="Times New Roman"/>
      <family val="1"/>
      <charset val="238"/>
    </font>
    <font>
      <sz val="11"/>
      <color rgb="FF111111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3" borderId="1" xfId="0" applyFont="1" applyFill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5" fillId="0" borderId="1" xfId="0" applyFont="1" applyBorder="1"/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4" fillId="3" borderId="1" xfId="0" applyFont="1" applyFill="1" applyBorder="1"/>
    <xf numFmtId="0" fontId="8" fillId="0" borderId="1" xfId="0" applyFont="1" applyBorder="1" applyAlignment="1">
      <alignment vertical="top"/>
    </xf>
    <xf numFmtId="0" fontId="4" fillId="3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right" vertical="top"/>
    </xf>
    <xf numFmtId="164" fontId="0" fillId="0" borderId="0" xfId="0" applyNumberFormat="1"/>
    <xf numFmtId="165" fontId="0" fillId="0" borderId="0" xfId="0" applyNumberFormat="1"/>
    <xf numFmtId="0" fontId="10" fillId="0" borderId="0" xfId="0" applyFont="1"/>
    <xf numFmtId="165" fontId="10" fillId="0" borderId="0" xfId="0" applyNumberFormat="1" applyFont="1"/>
    <xf numFmtId="0" fontId="4" fillId="0" borderId="1" xfId="0" applyFont="1" applyBorder="1" applyAlignment="1">
      <alignment vertical="top"/>
    </xf>
    <xf numFmtId="0" fontId="6" fillId="3" borderId="1" xfId="0" applyFont="1" applyFill="1" applyBorder="1"/>
    <xf numFmtId="0" fontId="7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/>
    <xf numFmtId="0" fontId="0" fillId="0" borderId="1" xfId="0" applyBorder="1"/>
    <xf numFmtId="0" fontId="8" fillId="3" borderId="1" xfId="0" applyFont="1" applyFill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8" fillId="3" borderId="1" xfId="0" applyFont="1" applyFill="1" applyBorder="1"/>
    <xf numFmtId="0" fontId="5" fillId="3" borderId="1" xfId="0" applyFont="1" applyFill="1" applyBorder="1"/>
    <xf numFmtId="0" fontId="11" fillId="0" borderId="0" xfId="0" applyFont="1"/>
    <xf numFmtId="0" fontId="12" fillId="0" borderId="0" xfId="0" applyFont="1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1:Q123"/>
  <sheetViews>
    <sheetView tabSelected="1" topLeftCell="B1" zoomScale="95" zoomScaleNormal="95" workbookViewId="0">
      <selection activeCell="T10" sqref="T10"/>
    </sheetView>
  </sheetViews>
  <sheetFormatPr defaultColWidth="11.5703125" defaultRowHeight="12.75" x14ac:dyDescent="0.2"/>
  <cols>
    <col min="4" max="4" width="6" customWidth="1"/>
    <col min="5" max="5" width="33.85546875" style="1" customWidth="1"/>
    <col min="8" max="9" width="13.140625" customWidth="1"/>
    <col min="10" max="10" width="13.7109375" customWidth="1"/>
    <col min="13" max="13" width="12.85546875" customWidth="1"/>
    <col min="15" max="15" width="11.85546875" customWidth="1"/>
  </cols>
  <sheetData>
    <row r="1" spans="4:17" ht="36.75" customHeight="1" x14ac:dyDescent="0.2"/>
    <row r="2" spans="4:17" ht="25.7" customHeight="1" x14ac:dyDescent="0.2">
      <c r="D2" s="43" t="s">
        <v>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33" t="s">
        <v>141</v>
      </c>
      <c r="Q2" s="34"/>
    </row>
    <row r="3" spans="4:17" ht="12.75" customHeight="1" x14ac:dyDescent="0.2">
      <c r="D3" s="44" t="s">
        <v>1</v>
      </c>
      <c r="E3" s="44" t="s">
        <v>2</v>
      </c>
      <c r="F3" s="44" t="s">
        <v>3</v>
      </c>
      <c r="G3" s="44" t="s">
        <v>4</v>
      </c>
      <c r="H3" s="44" t="s">
        <v>5</v>
      </c>
      <c r="I3" s="44" t="s">
        <v>6</v>
      </c>
      <c r="J3" s="44" t="s">
        <v>7</v>
      </c>
      <c r="K3" s="44" t="s">
        <v>8</v>
      </c>
      <c r="L3" s="44" t="s">
        <v>9</v>
      </c>
      <c r="M3" s="44" t="s">
        <v>140</v>
      </c>
      <c r="N3" s="44" t="s">
        <v>10</v>
      </c>
      <c r="O3" s="44" t="s">
        <v>11</v>
      </c>
      <c r="P3" s="2"/>
    </row>
    <row r="4" spans="4:17" ht="71.849999999999994" customHeight="1" x14ac:dyDescent="0.2">
      <c r="D4" s="44"/>
      <c r="E4" s="44"/>
      <c r="F4" s="44"/>
      <c r="G4" s="44"/>
      <c r="H4" s="44"/>
      <c r="I4" s="44"/>
      <c r="J4" s="44"/>
      <c r="K4" s="44"/>
      <c r="L4" s="44"/>
      <c r="M4" s="44" t="s">
        <v>12</v>
      </c>
      <c r="N4" s="44"/>
      <c r="O4" s="44"/>
      <c r="P4" s="2"/>
    </row>
    <row r="5" spans="4:17" ht="15" x14ac:dyDescent="0.25">
      <c r="D5" s="11" t="s">
        <v>13</v>
      </c>
      <c r="E5" s="22" t="s">
        <v>14</v>
      </c>
      <c r="F5" s="40"/>
      <c r="G5" s="40"/>
      <c r="H5" s="40"/>
      <c r="I5" s="40"/>
      <c r="J5" s="40"/>
      <c r="K5" s="42"/>
      <c r="L5" s="37"/>
      <c r="M5" s="37"/>
      <c r="N5" s="37"/>
      <c r="O5" s="35"/>
    </row>
    <row r="6" spans="4:17" ht="67.5" customHeight="1" x14ac:dyDescent="0.25">
      <c r="D6" s="23"/>
      <c r="E6" s="24" t="s">
        <v>15</v>
      </c>
      <c r="F6" s="40"/>
      <c r="G6" s="40"/>
      <c r="H6" s="40"/>
      <c r="I6" s="40"/>
      <c r="J6" s="40"/>
      <c r="K6" s="42"/>
      <c r="L6" s="37"/>
      <c r="M6" s="37"/>
      <c r="N6" s="37"/>
      <c r="O6" s="35"/>
    </row>
    <row r="7" spans="4:17" ht="15" x14ac:dyDescent="0.25">
      <c r="D7" s="23"/>
      <c r="E7" s="12"/>
      <c r="F7" s="4" t="s">
        <v>16</v>
      </c>
      <c r="G7" s="4">
        <v>0.75</v>
      </c>
      <c r="H7" s="25">
        <f>J7-I7</f>
        <v>207.375</v>
      </c>
      <c r="I7" s="25">
        <f>J7/120*15</f>
        <v>29.625</v>
      </c>
      <c r="J7" s="4">
        <v>237</v>
      </c>
      <c r="K7" s="26"/>
      <c r="L7" s="8"/>
      <c r="M7" s="8"/>
      <c r="N7" s="8"/>
      <c r="O7" s="27"/>
    </row>
    <row r="8" spans="4:17" ht="15" x14ac:dyDescent="0.25">
      <c r="D8" s="23"/>
      <c r="E8" s="12"/>
      <c r="F8" s="4" t="s">
        <v>16</v>
      </c>
      <c r="G8" s="4">
        <v>1</v>
      </c>
      <c r="H8" s="25">
        <f>J8-I8</f>
        <v>778.75</v>
      </c>
      <c r="I8" s="25">
        <f>J8/120*15</f>
        <v>111.25</v>
      </c>
      <c r="J8" s="4">
        <v>890</v>
      </c>
      <c r="K8" s="26"/>
      <c r="L8" s="8"/>
      <c r="M8" s="8"/>
      <c r="N8" s="8"/>
      <c r="O8" s="27"/>
    </row>
    <row r="9" spans="4:17" ht="75" x14ac:dyDescent="0.25">
      <c r="D9" s="28" t="s">
        <v>17</v>
      </c>
      <c r="E9" s="7" t="s">
        <v>18</v>
      </c>
      <c r="F9" s="4"/>
      <c r="G9" s="4"/>
      <c r="H9" s="25"/>
      <c r="I9" s="25"/>
      <c r="J9" s="4"/>
      <c r="K9" s="26"/>
      <c r="L9" s="8"/>
      <c r="M9" s="8"/>
      <c r="N9" s="8"/>
      <c r="O9" s="27"/>
    </row>
    <row r="10" spans="4:17" ht="15" x14ac:dyDescent="0.25">
      <c r="D10" s="23"/>
      <c r="E10" s="12"/>
      <c r="F10" s="4" t="s">
        <v>16</v>
      </c>
      <c r="G10" s="4">
        <v>0.75</v>
      </c>
      <c r="H10" s="25">
        <f>J10-I10</f>
        <v>455</v>
      </c>
      <c r="I10" s="25">
        <f>J10/120*15</f>
        <v>65</v>
      </c>
      <c r="J10" s="4">
        <v>520</v>
      </c>
      <c r="K10" s="26"/>
      <c r="L10" s="8"/>
      <c r="M10" s="8"/>
      <c r="N10" s="8"/>
      <c r="O10" s="27"/>
    </row>
    <row r="11" spans="4:17" ht="15" x14ac:dyDescent="0.25">
      <c r="D11" s="23"/>
      <c r="E11" s="12"/>
      <c r="F11" s="4" t="s">
        <v>16</v>
      </c>
      <c r="G11" s="4">
        <v>1</v>
      </c>
      <c r="H11" s="25">
        <f>J11-I11</f>
        <v>523.25</v>
      </c>
      <c r="I11" s="25">
        <f>J11/120*15</f>
        <v>74.75</v>
      </c>
      <c r="J11" s="4">
        <v>598</v>
      </c>
      <c r="K11" s="26"/>
      <c r="L11" s="8"/>
      <c r="M11" s="8"/>
      <c r="N11" s="8"/>
      <c r="O11" s="27"/>
    </row>
    <row r="12" spans="4:17" ht="30" x14ac:dyDescent="0.2">
      <c r="D12" s="6" t="s">
        <v>19</v>
      </c>
      <c r="E12" s="7" t="s">
        <v>20</v>
      </c>
      <c r="F12" s="37"/>
      <c r="G12" s="37"/>
      <c r="H12" s="38"/>
      <c r="I12" s="38"/>
      <c r="J12" s="37"/>
      <c r="K12" s="39"/>
      <c r="L12" s="37"/>
      <c r="M12" s="37"/>
      <c r="N12" s="37"/>
      <c r="O12" s="35"/>
    </row>
    <row r="13" spans="4:17" ht="52.5" customHeight="1" x14ac:dyDescent="0.2">
      <c r="D13" s="6"/>
      <c r="E13" s="24" t="s">
        <v>21</v>
      </c>
      <c r="F13" s="37"/>
      <c r="G13" s="37"/>
      <c r="H13" s="38"/>
      <c r="I13" s="38"/>
      <c r="J13" s="37"/>
      <c r="K13" s="39"/>
      <c r="L13" s="37"/>
      <c r="M13" s="37"/>
      <c r="N13" s="37"/>
      <c r="O13" s="35"/>
    </row>
    <row r="14" spans="4:17" ht="15" x14ac:dyDescent="0.25">
      <c r="D14" s="6"/>
      <c r="E14" s="29"/>
      <c r="F14" s="4" t="s">
        <v>16</v>
      </c>
      <c r="G14" s="4">
        <v>1</v>
      </c>
      <c r="H14" s="25">
        <f>J14-I14</f>
        <v>120.75</v>
      </c>
      <c r="I14" s="25">
        <f>J14/120*15</f>
        <v>17.25</v>
      </c>
      <c r="J14" s="4">
        <v>138</v>
      </c>
      <c r="K14" s="26"/>
      <c r="L14" s="8"/>
      <c r="M14" s="8"/>
      <c r="N14" s="8"/>
      <c r="O14" s="27"/>
    </row>
    <row r="15" spans="4:17" ht="45" x14ac:dyDescent="0.2">
      <c r="D15" s="6" t="s">
        <v>22</v>
      </c>
      <c r="E15" s="7" t="s">
        <v>23</v>
      </c>
      <c r="F15" s="37"/>
      <c r="G15" s="37"/>
      <c r="H15" s="38"/>
      <c r="I15" s="38"/>
      <c r="J15" s="37"/>
      <c r="K15" s="39"/>
      <c r="L15" s="37"/>
      <c r="M15" s="37"/>
      <c r="N15" s="37"/>
      <c r="O15" s="35"/>
    </row>
    <row r="16" spans="4:17" ht="78.75" customHeight="1" x14ac:dyDescent="0.25">
      <c r="D16" s="23"/>
      <c r="E16" s="24" t="s">
        <v>24</v>
      </c>
      <c r="F16" s="37"/>
      <c r="G16" s="37"/>
      <c r="H16" s="38"/>
      <c r="I16" s="38"/>
      <c r="J16" s="37"/>
      <c r="K16" s="39"/>
      <c r="L16" s="37"/>
      <c r="M16" s="37"/>
      <c r="N16" s="37"/>
      <c r="O16" s="35"/>
    </row>
    <row r="17" spans="4:15" ht="15" x14ac:dyDescent="0.25">
      <c r="D17" s="23"/>
      <c r="E17" s="7"/>
      <c r="F17" s="4" t="s">
        <v>16</v>
      </c>
      <c r="G17" s="4">
        <v>0.75</v>
      </c>
      <c r="H17" s="25">
        <f>J17-I17</f>
        <v>201.25</v>
      </c>
      <c r="I17" s="25">
        <f>J17/120*15</f>
        <v>28.75</v>
      </c>
      <c r="J17" s="4">
        <v>230</v>
      </c>
      <c r="K17" s="26"/>
      <c r="L17" s="8"/>
      <c r="M17" s="8"/>
      <c r="N17" s="8"/>
      <c r="O17" s="27"/>
    </row>
    <row r="18" spans="4:15" ht="15" x14ac:dyDescent="0.25">
      <c r="D18" s="23"/>
      <c r="E18" s="7"/>
      <c r="F18" s="4" t="s">
        <v>16</v>
      </c>
      <c r="G18" s="4">
        <v>1</v>
      </c>
      <c r="H18" s="25">
        <f>J18-I18</f>
        <v>249.375</v>
      </c>
      <c r="I18" s="25">
        <f>J18/120*15</f>
        <v>35.625</v>
      </c>
      <c r="J18" s="4">
        <v>285</v>
      </c>
      <c r="K18" s="26"/>
      <c r="L18" s="8"/>
      <c r="M18" s="8"/>
      <c r="N18" s="8"/>
      <c r="O18" s="27"/>
    </row>
    <row r="19" spans="4:15" ht="15" x14ac:dyDescent="0.25">
      <c r="D19" s="11" t="s">
        <v>25</v>
      </c>
      <c r="E19" s="12" t="s">
        <v>26</v>
      </c>
      <c r="F19" s="37" t="s">
        <v>27</v>
      </c>
      <c r="G19" s="37"/>
      <c r="H19" s="38"/>
      <c r="I19" s="38"/>
      <c r="J19" s="37"/>
      <c r="K19" s="39"/>
      <c r="L19" s="37"/>
      <c r="M19" s="37"/>
      <c r="N19" s="37"/>
      <c r="O19" s="35"/>
    </row>
    <row r="20" spans="4:15" ht="55.5" customHeight="1" x14ac:dyDescent="0.25">
      <c r="D20" s="11"/>
      <c r="E20" s="24" t="s">
        <v>28</v>
      </c>
      <c r="F20" s="37"/>
      <c r="G20" s="37"/>
      <c r="H20" s="38"/>
      <c r="I20" s="38"/>
      <c r="J20" s="37"/>
      <c r="K20" s="39"/>
      <c r="L20" s="37"/>
      <c r="M20" s="37"/>
      <c r="N20" s="37"/>
      <c r="O20" s="35"/>
    </row>
    <row r="21" spans="4:15" ht="15" x14ac:dyDescent="0.25">
      <c r="D21" s="11"/>
      <c r="E21" s="22" t="s">
        <v>29</v>
      </c>
      <c r="F21" s="3" t="s">
        <v>16</v>
      </c>
      <c r="G21" s="4">
        <v>1</v>
      </c>
      <c r="H21" s="25">
        <f>J21-I21</f>
        <v>262.5</v>
      </c>
      <c r="I21" s="25">
        <f>J21/120*15</f>
        <v>37.5</v>
      </c>
      <c r="J21" s="4">
        <v>300</v>
      </c>
      <c r="K21" s="26"/>
      <c r="L21" s="8"/>
      <c r="M21" s="8"/>
      <c r="N21" s="8"/>
      <c r="O21" s="27"/>
    </row>
    <row r="22" spans="4:15" ht="15" x14ac:dyDescent="0.25">
      <c r="D22" s="11"/>
      <c r="E22" s="22"/>
      <c r="F22" s="3"/>
      <c r="G22" s="4"/>
      <c r="H22" s="25"/>
      <c r="I22" s="25"/>
      <c r="J22" s="4"/>
      <c r="K22" s="26"/>
      <c r="L22" s="8"/>
      <c r="M22" s="8"/>
      <c r="N22" s="8"/>
      <c r="O22" s="27"/>
    </row>
    <row r="23" spans="4:15" ht="15" x14ac:dyDescent="0.25">
      <c r="D23" s="11"/>
      <c r="E23" s="22" t="s">
        <v>30</v>
      </c>
      <c r="F23" s="3" t="s">
        <v>16</v>
      </c>
      <c r="G23" s="4">
        <v>1</v>
      </c>
      <c r="H23" s="25">
        <f>J23-I23</f>
        <v>367.5</v>
      </c>
      <c r="I23" s="25">
        <f>J23/120*15</f>
        <v>52.5</v>
      </c>
      <c r="J23" s="4">
        <v>420</v>
      </c>
      <c r="K23" s="26"/>
      <c r="L23" s="8"/>
      <c r="M23" s="8"/>
      <c r="N23" s="8"/>
      <c r="O23" s="27"/>
    </row>
    <row r="24" spans="4:15" ht="15" x14ac:dyDescent="0.25">
      <c r="D24" s="11"/>
      <c r="E24" s="22"/>
      <c r="F24" s="3"/>
      <c r="G24" s="4"/>
      <c r="H24" s="25"/>
      <c r="I24" s="25"/>
      <c r="J24" s="4"/>
      <c r="K24" s="26"/>
      <c r="L24" s="8"/>
      <c r="M24" s="8"/>
      <c r="N24" s="8"/>
      <c r="O24" s="27"/>
    </row>
    <row r="25" spans="4:15" ht="15" x14ac:dyDescent="0.25">
      <c r="D25" s="11"/>
      <c r="E25" s="22" t="s">
        <v>31</v>
      </c>
      <c r="F25" s="3" t="s">
        <v>16</v>
      </c>
      <c r="G25" s="4">
        <v>1</v>
      </c>
      <c r="H25" s="25">
        <f>J25-I25</f>
        <v>695.625</v>
      </c>
      <c r="I25" s="25">
        <f>J25/120*15</f>
        <v>99.375</v>
      </c>
      <c r="J25" s="4">
        <v>795</v>
      </c>
      <c r="K25" s="26"/>
      <c r="L25" s="8"/>
      <c r="M25" s="8"/>
      <c r="N25" s="8"/>
      <c r="O25" s="27"/>
    </row>
    <row r="26" spans="4:15" ht="15" x14ac:dyDescent="0.25">
      <c r="D26" s="11"/>
      <c r="E26" s="22"/>
      <c r="F26" s="3"/>
      <c r="G26" s="4"/>
      <c r="H26" s="25"/>
      <c r="I26" s="25"/>
      <c r="J26" s="4"/>
      <c r="K26" s="26"/>
      <c r="L26" s="8"/>
      <c r="M26" s="8"/>
      <c r="N26" s="8"/>
      <c r="O26" s="27"/>
    </row>
    <row r="27" spans="4:15" ht="15" x14ac:dyDescent="0.25">
      <c r="D27" s="11"/>
      <c r="E27" s="22" t="s">
        <v>32</v>
      </c>
      <c r="F27" s="3" t="s">
        <v>16</v>
      </c>
      <c r="G27" s="4">
        <v>0.5</v>
      </c>
      <c r="H27" s="25">
        <f>J27-I27</f>
        <v>40.25</v>
      </c>
      <c r="I27" s="25">
        <f>J27/120*15</f>
        <v>5.75</v>
      </c>
      <c r="J27" s="4">
        <v>46</v>
      </c>
      <c r="K27" s="26"/>
      <c r="L27" s="8"/>
      <c r="M27" s="8"/>
      <c r="N27" s="8"/>
      <c r="O27" s="27"/>
    </row>
    <row r="28" spans="4:15" ht="15" x14ac:dyDescent="0.25">
      <c r="D28" s="11"/>
      <c r="E28" s="22"/>
      <c r="F28" s="3" t="s">
        <v>16</v>
      </c>
      <c r="G28" s="4">
        <v>1</v>
      </c>
      <c r="H28" s="25">
        <f>J28-I28</f>
        <v>175</v>
      </c>
      <c r="I28" s="25">
        <f>J28/120*15</f>
        <v>25</v>
      </c>
      <c r="J28" s="4">
        <v>200</v>
      </c>
      <c r="K28" s="26"/>
      <c r="L28" s="8"/>
      <c r="M28" s="8"/>
      <c r="N28" s="8"/>
      <c r="O28" s="27"/>
    </row>
    <row r="29" spans="4:15" ht="15" x14ac:dyDescent="0.25">
      <c r="D29" s="11"/>
      <c r="E29" s="22" t="s">
        <v>33</v>
      </c>
      <c r="F29" s="3" t="s">
        <v>16</v>
      </c>
      <c r="G29" s="4">
        <v>1</v>
      </c>
      <c r="H29" s="25">
        <f>J29-I29</f>
        <v>993.125</v>
      </c>
      <c r="I29" s="25">
        <f>J29/120*15</f>
        <v>141.875</v>
      </c>
      <c r="J29" s="4">
        <v>1135</v>
      </c>
      <c r="K29" s="26"/>
      <c r="L29" s="8"/>
      <c r="M29" s="8"/>
      <c r="N29" s="8"/>
      <c r="O29" s="27"/>
    </row>
    <row r="30" spans="4:15" ht="15" x14ac:dyDescent="0.25">
      <c r="D30" s="11"/>
      <c r="E30" s="22"/>
      <c r="F30" s="3"/>
      <c r="G30" s="4"/>
      <c r="H30" s="25"/>
      <c r="I30" s="25"/>
      <c r="J30" s="4"/>
      <c r="K30" s="26"/>
      <c r="L30" s="8"/>
      <c r="M30" s="8"/>
      <c r="N30" s="8"/>
      <c r="O30" s="27"/>
    </row>
    <row r="31" spans="4:15" ht="15" x14ac:dyDescent="0.25">
      <c r="D31" s="11" t="s">
        <v>34</v>
      </c>
      <c r="E31" s="22" t="s">
        <v>35</v>
      </c>
      <c r="F31" s="40"/>
      <c r="G31" s="37"/>
      <c r="H31" s="38"/>
      <c r="I31" s="38"/>
      <c r="J31" s="37"/>
      <c r="K31" s="39"/>
      <c r="L31" s="37"/>
      <c r="M31" s="37"/>
      <c r="N31" s="37"/>
      <c r="O31" s="35"/>
    </row>
    <row r="32" spans="4:15" ht="85.5" customHeight="1" x14ac:dyDescent="0.25">
      <c r="D32" s="11"/>
      <c r="E32" s="30" t="s">
        <v>36</v>
      </c>
      <c r="F32" s="40"/>
      <c r="G32" s="37"/>
      <c r="H32" s="38"/>
      <c r="I32" s="38">
        <f>J32/120*15</f>
        <v>0</v>
      </c>
      <c r="J32" s="37"/>
      <c r="K32" s="39"/>
      <c r="L32" s="37"/>
      <c r="M32" s="37"/>
      <c r="N32" s="37"/>
      <c r="O32" s="35"/>
    </row>
    <row r="33" spans="4:15" ht="15" x14ac:dyDescent="0.25">
      <c r="D33" s="11"/>
      <c r="E33" s="22"/>
      <c r="F33" s="3" t="s">
        <v>16</v>
      </c>
      <c r="G33" s="4">
        <v>1</v>
      </c>
      <c r="H33" s="25">
        <f>J33-I33</f>
        <v>329.875</v>
      </c>
      <c r="I33" s="25">
        <f>J33/120*15</f>
        <v>47.125</v>
      </c>
      <c r="J33" s="4">
        <v>377</v>
      </c>
      <c r="K33" s="26"/>
      <c r="L33" s="8"/>
      <c r="M33" s="8"/>
      <c r="N33" s="8"/>
      <c r="O33" s="27"/>
    </row>
    <row r="34" spans="4:15" ht="29.1" customHeight="1" x14ac:dyDescent="0.2">
      <c r="D34" s="6" t="s">
        <v>37</v>
      </c>
      <c r="E34" s="29" t="s">
        <v>38</v>
      </c>
      <c r="F34" s="40"/>
      <c r="G34" s="40"/>
      <c r="H34" s="38"/>
      <c r="I34" s="38"/>
      <c r="J34" s="40"/>
      <c r="K34" s="41"/>
      <c r="L34" s="37"/>
      <c r="M34" s="37"/>
      <c r="N34" s="37"/>
      <c r="O34" s="35"/>
    </row>
    <row r="35" spans="4:15" ht="61.5" customHeight="1" x14ac:dyDescent="0.25">
      <c r="D35" s="23"/>
      <c r="E35" s="24" t="s">
        <v>39</v>
      </c>
      <c r="F35" s="40"/>
      <c r="G35" s="40"/>
      <c r="H35" s="38"/>
      <c r="I35" s="38"/>
      <c r="J35" s="40"/>
      <c r="K35" s="41"/>
      <c r="L35" s="37"/>
      <c r="M35" s="37"/>
      <c r="N35" s="37"/>
      <c r="O35" s="35"/>
    </row>
    <row r="36" spans="4:15" ht="15" x14ac:dyDescent="0.25">
      <c r="D36" s="23"/>
      <c r="E36" s="7"/>
      <c r="F36" s="4" t="s">
        <v>16</v>
      </c>
      <c r="G36" s="4">
        <v>1</v>
      </c>
      <c r="H36" s="25">
        <f>J36-I36</f>
        <v>468.125</v>
      </c>
      <c r="I36" s="25">
        <f>J36/120*15</f>
        <v>66.875</v>
      </c>
      <c r="J36" s="3">
        <v>535</v>
      </c>
      <c r="K36" s="26"/>
      <c r="L36" s="8"/>
      <c r="M36" s="8"/>
      <c r="N36" s="8"/>
      <c r="O36" s="27"/>
    </row>
    <row r="37" spans="4:15" ht="15" x14ac:dyDescent="0.25">
      <c r="D37" s="31" t="s">
        <v>40</v>
      </c>
      <c r="E37" s="12" t="s">
        <v>41</v>
      </c>
      <c r="F37" s="37"/>
      <c r="G37" s="37"/>
      <c r="H37" s="38"/>
      <c r="I37" s="38"/>
      <c r="J37" s="37"/>
      <c r="K37" s="39"/>
      <c r="L37" s="37"/>
      <c r="M37" s="37"/>
      <c r="N37" s="37"/>
      <c r="O37" s="35"/>
    </row>
    <row r="38" spans="4:15" ht="72" customHeight="1" x14ac:dyDescent="0.25">
      <c r="D38" s="23"/>
      <c r="E38" s="24" t="s">
        <v>42</v>
      </c>
      <c r="F38" s="37"/>
      <c r="G38" s="37"/>
      <c r="H38" s="38"/>
      <c r="I38" s="38"/>
      <c r="J38" s="37"/>
      <c r="K38" s="39"/>
      <c r="L38" s="37"/>
      <c r="M38" s="37"/>
      <c r="N38" s="37"/>
      <c r="O38" s="35"/>
    </row>
    <row r="39" spans="4:15" ht="15" x14ac:dyDescent="0.25">
      <c r="D39" s="23"/>
      <c r="E39" s="12" t="s">
        <v>43</v>
      </c>
      <c r="F39" s="37"/>
      <c r="G39" s="37"/>
      <c r="H39" s="38"/>
      <c r="I39" s="38"/>
      <c r="J39" s="37"/>
      <c r="K39" s="39"/>
      <c r="L39" s="37"/>
      <c r="M39" s="37"/>
      <c r="N39" s="37"/>
      <c r="O39" s="35"/>
    </row>
    <row r="40" spans="4:15" ht="15" x14ac:dyDescent="0.25">
      <c r="D40" s="11"/>
      <c r="E40" s="12"/>
      <c r="F40" s="4" t="s">
        <v>16</v>
      </c>
      <c r="G40" s="4">
        <v>0.5</v>
      </c>
      <c r="H40" s="25">
        <f>J40-I40</f>
        <v>245</v>
      </c>
      <c r="I40" s="25">
        <f>J40/120*15</f>
        <v>35</v>
      </c>
      <c r="J40" s="4">
        <v>280</v>
      </c>
      <c r="K40" s="26"/>
      <c r="L40" s="8"/>
      <c r="M40" s="8"/>
      <c r="N40" s="8"/>
      <c r="O40" s="27"/>
    </row>
    <row r="41" spans="4:15" ht="15" x14ac:dyDescent="0.25">
      <c r="D41" s="11"/>
      <c r="E41" s="12" t="s">
        <v>44</v>
      </c>
      <c r="F41" s="4" t="s">
        <v>16</v>
      </c>
      <c r="G41" s="4">
        <v>0.3</v>
      </c>
      <c r="H41" s="25"/>
      <c r="I41" s="25"/>
      <c r="J41" s="4"/>
      <c r="K41" s="26"/>
      <c r="L41" s="8"/>
      <c r="M41" s="8"/>
      <c r="N41" s="8"/>
      <c r="O41" s="27"/>
    </row>
    <row r="42" spans="4:15" ht="15" x14ac:dyDescent="0.25">
      <c r="D42" s="11"/>
      <c r="E42" s="12"/>
      <c r="F42" s="4" t="s">
        <v>16</v>
      </c>
      <c r="G42" s="4">
        <v>0.5</v>
      </c>
      <c r="H42" s="25">
        <f>J42-I42</f>
        <v>124.25</v>
      </c>
      <c r="I42" s="25">
        <f>J42/120*15</f>
        <v>17.75</v>
      </c>
      <c r="J42" s="4">
        <v>142</v>
      </c>
      <c r="K42" s="26"/>
      <c r="L42" s="8"/>
      <c r="M42" s="8"/>
      <c r="N42" s="8"/>
      <c r="O42" s="27"/>
    </row>
    <row r="43" spans="4:15" ht="15" x14ac:dyDescent="0.25">
      <c r="D43" s="11" t="s">
        <v>45</v>
      </c>
      <c r="E43" s="12" t="s">
        <v>46</v>
      </c>
      <c r="F43" s="37"/>
      <c r="G43" s="37"/>
      <c r="H43" s="38"/>
      <c r="I43" s="38"/>
      <c r="J43" s="37"/>
      <c r="K43" s="39"/>
      <c r="L43" s="37"/>
      <c r="M43" s="37"/>
      <c r="N43" s="37"/>
      <c r="O43" s="35"/>
    </row>
    <row r="44" spans="4:15" ht="48.75" customHeight="1" x14ac:dyDescent="0.25">
      <c r="D44" s="11"/>
      <c r="E44" s="24" t="s">
        <v>47</v>
      </c>
      <c r="F44" s="37"/>
      <c r="G44" s="37"/>
      <c r="H44" s="38"/>
      <c r="I44" s="38"/>
      <c r="J44" s="37"/>
      <c r="K44" s="39"/>
      <c r="L44" s="37"/>
      <c r="M44" s="37"/>
      <c r="N44" s="37"/>
      <c r="O44" s="35"/>
    </row>
    <row r="45" spans="4:15" ht="15" x14ac:dyDescent="0.25">
      <c r="D45" s="23"/>
      <c r="E45" s="24"/>
      <c r="F45" s="4" t="s">
        <v>48</v>
      </c>
      <c r="G45" s="4">
        <v>5</v>
      </c>
      <c r="H45" s="25">
        <f>J45-I45</f>
        <v>268.625</v>
      </c>
      <c r="I45" s="25">
        <f>J45/120*15</f>
        <v>38.375</v>
      </c>
      <c r="J45" s="4">
        <v>307</v>
      </c>
      <c r="K45" s="26"/>
      <c r="L45" s="8"/>
      <c r="M45" s="8"/>
      <c r="N45" s="8"/>
      <c r="O45" s="27"/>
    </row>
    <row r="46" spans="4:15" ht="66" customHeight="1" x14ac:dyDescent="0.25">
      <c r="D46" s="6" t="s">
        <v>49</v>
      </c>
      <c r="E46" s="29" t="s">
        <v>50</v>
      </c>
      <c r="F46" s="4"/>
      <c r="G46" s="4"/>
      <c r="H46" s="25"/>
      <c r="I46" s="25"/>
      <c r="J46" s="4"/>
      <c r="K46" s="26"/>
      <c r="L46" s="8"/>
      <c r="M46" s="8"/>
      <c r="N46" s="8"/>
      <c r="O46" s="27"/>
    </row>
    <row r="47" spans="4:15" ht="15" x14ac:dyDescent="0.25">
      <c r="D47" s="11"/>
      <c r="E47" s="29"/>
      <c r="F47" s="4" t="s">
        <v>51</v>
      </c>
      <c r="G47" s="4" t="s">
        <v>52</v>
      </c>
      <c r="H47" s="25">
        <f>J47-I47</f>
        <v>344.75</v>
      </c>
      <c r="I47" s="25">
        <f>J47/120*15</f>
        <v>49.25</v>
      </c>
      <c r="J47" s="4">
        <v>394</v>
      </c>
      <c r="K47" s="26"/>
      <c r="L47" s="8"/>
      <c r="M47" s="8"/>
      <c r="N47" s="8"/>
      <c r="O47" s="27"/>
    </row>
    <row r="48" spans="4:15" ht="17.45" customHeight="1" x14ac:dyDescent="0.2">
      <c r="D48" s="6" t="s">
        <v>53</v>
      </c>
      <c r="E48" s="29" t="s">
        <v>54</v>
      </c>
      <c r="F48" s="37"/>
      <c r="G48" s="37"/>
      <c r="H48" s="38"/>
      <c r="I48" s="38"/>
      <c r="J48" s="37"/>
      <c r="K48" s="39"/>
      <c r="L48" s="37"/>
      <c r="M48" s="37"/>
      <c r="N48" s="37"/>
      <c r="O48" s="35"/>
    </row>
    <row r="49" spans="4:15" ht="15" x14ac:dyDescent="0.25">
      <c r="D49" s="11"/>
      <c r="E49" s="22" t="s">
        <v>55</v>
      </c>
      <c r="F49" s="37"/>
      <c r="G49" s="37"/>
      <c r="H49" s="38"/>
      <c r="I49" s="38"/>
      <c r="J49" s="37"/>
      <c r="K49" s="39"/>
      <c r="L49" s="37"/>
      <c r="M49" s="37"/>
      <c r="N49" s="37"/>
      <c r="O49" s="35"/>
    </row>
    <row r="50" spans="4:15" ht="15" x14ac:dyDescent="0.25">
      <c r="D50" s="11"/>
      <c r="E50" s="22"/>
      <c r="F50" s="4" t="s">
        <v>56</v>
      </c>
      <c r="G50" s="4" t="s">
        <v>57</v>
      </c>
      <c r="H50" s="25">
        <f>J50-I50</f>
        <v>4.375</v>
      </c>
      <c r="I50" s="25">
        <f>J50/120*15</f>
        <v>0.625</v>
      </c>
      <c r="J50" s="4">
        <v>5</v>
      </c>
      <c r="K50" s="26"/>
      <c r="L50" s="8"/>
      <c r="M50" s="8"/>
      <c r="N50" s="8"/>
      <c r="O50" s="27"/>
    </row>
    <row r="51" spans="4:15" ht="15" x14ac:dyDescent="0.25">
      <c r="D51" s="11"/>
      <c r="E51" s="12"/>
      <c r="F51" s="4" t="s">
        <v>58</v>
      </c>
      <c r="G51" s="4" t="s">
        <v>59</v>
      </c>
      <c r="H51" s="25">
        <f>J51-I51</f>
        <v>13.125</v>
      </c>
      <c r="I51" s="25">
        <f>J51/120*15</f>
        <v>1.875</v>
      </c>
      <c r="J51" s="4">
        <v>15</v>
      </c>
      <c r="K51" s="26"/>
      <c r="L51" s="8"/>
      <c r="M51" s="8"/>
      <c r="N51" s="8"/>
      <c r="O51" s="27"/>
    </row>
    <row r="52" spans="4:15" ht="15" x14ac:dyDescent="0.25">
      <c r="D52" s="11"/>
      <c r="E52" s="12"/>
      <c r="F52" s="4" t="s">
        <v>60</v>
      </c>
      <c r="G52" s="4" t="s">
        <v>61</v>
      </c>
      <c r="H52" s="25">
        <f>J52-I52</f>
        <v>31.5</v>
      </c>
      <c r="I52" s="25">
        <f>J52/120*15</f>
        <v>4.5</v>
      </c>
      <c r="J52" s="4">
        <v>36</v>
      </c>
      <c r="K52" s="26"/>
      <c r="L52" s="8"/>
      <c r="M52" s="8"/>
      <c r="N52" s="8"/>
      <c r="O52" s="27"/>
    </row>
    <row r="53" spans="4:15" ht="15" x14ac:dyDescent="0.25">
      <c r="D53" s="11"/>
      <c r="E53" s="12"/>
      <c r="F53" s="4"/>
      <c r="G53" s="4"/>
      <c r="H53" s="25"/>
      <c r="I53" s="25"/>
      <c r="J53" s="4"/>
      <c r="K53" s="26"/>
      <c r="L53" s="8"/>
      <c r="M53" s="8"/>
      <c r="N53" s="8"/>
      <c r="O53" s="27"/>
    </row>
    <row r="54" spans="4:15" ht="15" x14ac:dyDescent="0.25">
      <c r="D54" s="11"/>
      <c r="E54" s="7" t="s">
        <v>62</v>
      </c>
      <c r="F54" s="4" t="s">
        <v>63</v>
      </c>
      <c r="G54" s="4" t="s">
        <v>64</v>
      </c>
      <c r="H54" s="25">
        <f>J54-I54</f>
        <v>16.625</v>
      </c>
      <c r="I54" s="25">
        <f>J54/120*15</f>
        <v>2.375</v>
      </c>
      <c r="J54" s="4">
        <v>19</v>
      </c>
      <c r="K54" s="26"/>
      <c r="L54" s="8"/>
      <c r="M54" s="8"/>
      <c r="N54" s="8"/>
      <c r="O54" s="27"/>
    </row>
    <row r="55" spans="4:15" ht="15" x14ac:dyDescent="0.25">
      <c r="D55" s="11"/>
      <c r="E55" s="12"/>
      <c r="F55" s="4" t="s">
        <v>56</v>
      </c>
      <c r="G55" s="4" t="s">
        <v>65</v>
      </c>
      <c r="H55" s="25">
        <f>J55-I55</f>
        <v>387.625</v>
      </c>
      <c r="I55" s="25">
        <f>J55/120*15</f>
        <v>55.375</v>
      </c>
      <c r="J55" s="4">
        <v>443</v>
      </c>
      <c r="K55" s="26"/>
      <c r="L55" s="8"/>
      <c r="M55" s="8"/>
      <c r="N55" s="8"/>
      <c r="O55" s="27"/>
    </row>
    <row r="56" spans="4:15" ht="15" x14ac:dyDescent="0.25">
      <c r="D56" s="11"/>
      <c r="E56" s="12"/>
      <c r="F56" s="4" t="s">
        <v>58</v>
      </c>
      <c r="G56" s="4" t="s">
        <v>59</v>
      </c>
      <c r="H56" s="25">
        <f>J56-I56</f>
        <v>315.875</v>
      </c>
      <c r="I56" s="25">
        <f>J56/120*15</f>
        <v>45.125</v>
      </c>
      <c r="J56" s="4">
        <v>361</v>
      </c>
      <c r="K56" s="26"/>
      <c r="L56" s="8"/>
      <c r="M56" s="8"/>
      <c r="N56" s="8"/>
      <c r="O56" s="27"/>
    </row>
    <row r="57" spans="4:15" ht="15" x14ac:dyDescent="0.25">
      <c r="D57" s="11"/>
      <c r="E57" s="12"/>
      <c r="F57" s="4" t="s">
        <v>60</v>
      </c>
      <c r="G57" s="4" t="s">
        <v>61</v>
      </c>
      <c r="H57" s="25">
        <f>J57-I57</f>
        <v>78.75</v>
      </c>
      <c r="I57" s="25">
        <f>J57/120*15</f>
        <v>11.25</v>
      </c>
      <c r="J57" s="4">
        <v>90</v>
      </c>
      <c r="K57" s="26"/>
      <c r="L57" s="8"/>
      <c r="M57" s="8"/>
      <c r="N57" s="8"/>
      <c r="O57" s="27"/>
    </row>
    <row r="58" spans="4:15" ht="15" x14ac:dyDescent="0.25">
      <c r="D58" s="11"/>
      <c r="E58" s="12"/>
      <c r="F58" s="4"/>
      <c r="G58" s="4"/>
      <c r="H58" s="25"/>
      <c r="I58" s="25"/>
      <c r="J58" s="4"/>
      <c r="K58" s="26"/>
      <c r="L58" s="8"/>
      <c r="M58" s="8"/>
      <c r="N58" s="8"/>
      <c r="O58" s="27"/>
    </row>
    <row r="59" spans="4:15" ht="31.5" customHeight="1" x14ac:dyDescent="0.25">
      <c r="D59" s="11"/>
      <c r="E59" s="7" t="s">
        <v>66</v>
      </c>
      <c r="F59" s="4" t="s">
        <v>63</v>
      </c>
      <c r="G59" s="4" t="s">
        <v>64</v>
      </c>
      <c r="H59" s="25">
        <f t="shared" ref="H59:H64" si="0">J59-I59</f>
        <v>8.75</v>
      </c>
      <c r="I59" s="25">
        <f t="shared" ref="I59:I64" si="1">J59/120*15</f>
        <v>1.25</v>
      </c>
      <c r="J59" s="4">
        <v>10</v>
      </c>
      <c r="K59" s="26"/>
      <c r="L59" s="8"/>
      <c r="M59" s="8"/>
      <c r="N59" s="8"/>
      <c r="O59" s="27"/>
    </row>
    <row r="60" spans="4:15" ht="15" x14ac:dyDescent="0.25">
      <c r="D60" s="11"/>
      <c r="E60" s="12"/>
      <c r="F60" s="4" t="s">
        <v>56</v>
      </c>
      <c r="G60" s="4" t="s">
        <v>65</v>
      </c>
      <c r="H60" s="25">
        <f t="shared" si="0"/>
        <v>166.25</v>
      </c>
      <c r="I60" s="25">
        <f t="shared" si="1"/>
        <v>23.75</v>
      </c>
      <c r="J60" s="4">
        <v>190</v>
      </c>
      <c r="K60" s="26"/>
      <c r="L60" s="8"/>
      <c r="M60" s="8"/>
      <c r="N60" s="8"/>
      <c r="O60" s="27"/>
    </row>
    <row r="61" spans="4:15" ht="15" x14ac:dyDescent="0.25">
      <c r="D61" s="11"/>
      <c r="E61" s="12"/>
      <c r="F61" s="4" t="s">
        <v>58</v>
      </c>
      <c r="G61" s="4" t="s">
        <v>59</v>
      </c>
      <c r="H61" s="25">
        <f t="shared" si="0"/>
        <v>533.75</v>
      </c>
      <c r="I61" s="25">
        <f t="shared" si="1"/>
        <v>76.25</v>
      </c>
      <c r="J61" s="4">
        <v>610</v>
      </c>
      <c r="K61" s="26"/>
      <c r="L61" s="8"/>
      <c r="M61" s="8"/>
      <c r="N61" s="8"/>
      <c r="O61" s="27"/>
    </row>
    <row r="62" spans="4:15" ht="15" x14ac:dyDescent="0.25">
      <c r="D62" s="11"/>
      <c r="E62" s="12"/>
      <c r="F62" s="4" t="s">
        <v>58</v>
      </c>
      <c r="G62" s="4" t="s">
        <v>64</v>
      </c>
      <c r="H62" s="25">
        <f t="shared" si="0"/>
        <v>218.75</v>
      </c>
      <c r="I62" s="25">
        <f t="shared" si="1"/>
        <v>31.250000000000004</v>
      </c>
      <c r="J62" s="4">
        <v>250</v>
      </c>
      <c r="K62" s="26"/>
      <c r="L62" s="8"/>
      <c r="M62" s="8"/>
      <c r="N62" s="8"/>
      <c r="O62" s="27"/>
    </row>
    <row r="63" spans="4:15" ht="15" x14ac:dyDescent="0.25">
      <c r="D63" s="11"/>
      <c r="E63" s="12"/>
      <c r="F63" s="4" t="s">
        <v>60</v>
      </c>
      <c r="G63" s="4" t="s">
        <v>61</v>
      </c>
      <c r="H63" s="25">
        <f t="shared" si="0"/>
        <v>74.375</v>
      </c>
      <c r="I63" s="25">
        <f t="shared" si="1"/>
        <v>10.625</v>
      </c>
      <c r="J63" s="4">
        <v>85</v>
      </c>
      <c r="K63" s="26"/>
      <c r="L63" s="8"/>
      <c r="M63" s="8"/>
      <c r="N63" s="8"/>
      <c r="O63" s="27"/>
    </row>
    <row r="64" spans="4:15" ht="15" x14ac:dyDescent="0.25">
      <c r="D64" s="11"/>
      <c r="E64" s="12"/>
      <c r="F64" s="4" t="s">
        <v>60</v>
      </c>
      <c r="G64" s="4" t="s">
        <v>67</v>
      </c>
      <c r="H64" s="25">
        <f t="shared" si="0"/>
        <v>236.25</v>
      </c>
      <c r="I64" s="25">
        <f t="shared" si="1"/>
        <v>33.75</v>
      </c>
      <c r="J64" s="4">
        <v>270</v>
      </c>
      <c r="K64" s="26"/>
      <c r="L64" s="8"/>
      <c r="M64" s="8"/>
      <c r="N64" s="8"/>
      <c r="O64" s="27"/>
    </row>
    <row r="65" spans="4:15" ht="15" x14ac:dyDescent="0.25">
      <c r="D65" s="11" t="s">
        <v>68</v>
      </c>
      <c r="E65" s="12" t="s">
        <v>69</v>
      </c>
      <c r="F65" s="37"/>
      <c r="G65" s="37"/>
      <c r="H65" s="38"/>
      <c r="I65" s="38"/>
      <c r="J65" s="37"/>
      <c r="K65" s="39"/>
      <c r="L65" s="37"/>
      <c r="M65" s="37"/>
      <c r="N65" s="37"/>
      <c r="O65" s="35"/>
    </row>
    <row r="66" spans="4:15" ht="52.5" customHeight="1" x14ac:dyDescent="0.25">
      <c r="D66" s="11"/>
      <c r="E66" s="24" t="s">
        <v>70</v>
      </c>
      <c r="F66" s="37"/>
      <c r="G66" s="37"/>
      <c r="H66" s="38"/>
      <c r="I66" s="38"/>
      <c r="J66" s="37"/>
      <c r="K66" s="39"/>
      <c r="L66" s="37"/>
      <c r="M66" s="37"/>
      <c r="N66" s="37"/>
      <c r="O66" s="35"/>
    </row>
    <row r="67" spans="4:15" ht="15" x14ac:dyDescent="0.25">
      <c r="D67" s="11"/>
      <c r="E67" s="12"/>
      <c r="F67" s="4" t="s">
        <v>71</v>
      </c>
      <c r="G67" s="4"/>
      <c r="H67" s="25">
        <f>J67-I67</f>
        <v>1758.75</v>
      </c>
      <c r="I67" s="25">
        <f>J67/120*15</f>
        <v>251.25</v>
      </c>
      <c r="J67" s="4">
        <v>2010</v>
      </c>
      <c r="K67" s="26"/>
      <c r="L67" s="8"/>
      <c r="M67" s="8"/>
      <c r="N67" s="8"/>
      <c r="O67" s="27"/>
    </row>
    <row r="68" spans="4:15" ht="15" x14ac:dyDescent="0.25">
      <c r="D68" s="11" t="s">
        <v>72</v>
      </c>
      <c r="E68" s="12" t="s">
        <v>73</v>
      </c>
      <c r="F68" s="4" t="s">
        <v>27</v>
      </c>
      <c r="G68" s="4"/>
      <c r="H68" s="25"/>
      <c r="I68" s="25"/>
      <c r="J68" s="4"/>
      <c r="K68" s="26"/>
      <c r="L68" s="8"/>
      <c r="M68" s="8"/>
      <c r="N68" s="8"/>
      <c r="O68" s="27"/>
    </row>
    <row r="69" spans="4:15" ht="15" x14ac:dyDescent="0.25">
      <c r="D69" s="11"/>
      <c r="E69" s="12" t="s">
        <v>74</v>
      </c>
      <c r="F69" s="4" t="s">
        <v>71</v>
      </c>
      <c r="G69" s="4"/>
      <c r="H69" s="25">
        <f t="shared" ref="H69:H74" si="2">J69-I69</f>
        <v>1072.75</v>
      </c>
      <c r="I69" s="25">
        <f t="shared" ref="I69:I74" si="3">J69/120*15</f>
        <v>153.25</v>
      </c>
      <c r="J69" s="4">
        <v>1226</v>
      </c>
      <c r="K69" s="26"/>
      <c r="L69" s="8"/>
      <c r="M69" s="8"/>
      <c r="N69" s="8"/>
      <c r="O69" s="27"/>
    </row>
    <row r="70" spans="4:15" ht="15" x14ac:dyDescent="0.25">
      <c r="D70" s="11"/>
      <c r="E70" s="12" t="s">
        <v>75</v>
      </c>
      <c r="F70" s="4" t="s">
        <v>71</v>
      </c>
      <c r="G70" s="4"/>
      <c r="H70" s="25">
        <f t="shared" si="2"/>
        <v>96.25</v>
      </c>
      <c r="I70" s="25">
        <f t="shared" si="3"/>
        <v>13.75</v>
      </c>
      <c r="J70" s="4">
        <v>110</v>
      </c>
      <c r="K70" s="26"/>
      <c r="L70" s="8"/>
      <c r="M70" s="8"/>
      <c r="N70" s="8"/>
      <c r="O70" s="27"/>
    </row>
    <row r="71" spans="4:15" ht="15" x14ac:dyDescent="0.25">
      <c r="D71" s="23"/>
      <c r="E71" s="12" t="s">
        <v>76</v>
      </c>
      <c r="F71" s="4" t="s">
        <v>71</v>
      </c>
      <c r="G71" s="4"/>
      <c r="H71" s="25">
        <f t="shared" si="2"/>
        <v>87.5</v>
      </c>
      <c r="I71" s="25">
        <f t="shared" si="3"/>
        <v>12.5</v>
      </c>
      <c r="J71" s="4">
        <v>100</v>
      </c>
      <c r="K71" s="26"/>
      <c r="L71" s="8"/>
      <c r="M71" s="8"/>
      <c r="N71" s="8"/>
      <c r="O71" s="27"/>
    </row>
    <row r="72" spans="4:15" ht="29.1" customHeight="1" x14ac:dyDescent="0.25">
      <c r="D72" s="6" t="s">
        <v>77</v>
      </c>
      <c r="E72" s="7" t="s">
        <v>78</v>
      </c>
      <c r="F72" s="4" t="s">
        <v>79</v>
      </c>
      <c r="G72" s="5" t="s">
        <v>80</v>
      </c>
      <c r="H72" s="25">
        <f t="shared" si="2"/>
        <v>231</v>
      </c>
      <c r="I72" s="25">
        <f t="shared" si="3"/>
        <v>33</v>
      </c>
      <c r="J72" s="4">
        <v>264</v>
      </c>
      <c r="K72" s="26"/>
      <c r="L72" s="8"/>
      <c r="M72" s="8"/>
      <c r="N72" s="8"/>
      <c r="O72" s="27"/>
    </row>
    <row r="73" spans="4:15" ht="43.5" customHeight="1" x14ac:dyDescent="0.25">
      <c r="D73" s="6" t="s">
        <v>81</v>
      </c>
      <c r="E73" s="7" t="s">
        <v>82</v>
      </c>
      <c r="F73" s="4" t="s">
        <v>79</v>
      </c>
      <c r="G73" s="4" t="s">
        <v>52</v>
      </c>
      <c r="H73" s="25">
        <f t="shared" si="2"/>
        <v>280</v>
      </c>
      <c r="I73" s="25">
        <f t="shared" si="3"/>
        <v>40</v>
      </c>
      <c r="J73" s="4">
        <v>320</v>
      </c>
      <c r="K73" s="26"/>
      <c r="L73" s="8"/>
      <c r="M73" s="8"/>
      <c r="N73" s="8"/>
      <c r="O73" s="27"/>
    </row>
    <row r="74" spans="4:15" ht="45" customHeight="1" x14ac:dyDescent="0.25">
      <c r="D74" s="6" t="s">
        <v>83</v>
      </c>
      <c r="E74" s="7" t="s">
        <v>84</v>
      </c>
      <c r="F74" s="4" t="s">
        <v>79</v>
      </c>
      <c r="G74" s="4" t="s">
        <v>52</v>
      </c>
      <c r="H74" s="25">
        <f t="shared" si="2"/>
        <v>172.375</v>
      </c>
      <c r="I74" s="25">
        <f t="shared" si="3"/>
        <v>24.625</v>
      </c>
      <c r="J74" s="4">
        <v>197</v>
      </c>
      <c r="K74" s="26"/>
      <c r="L74" s="8"/>
      <c r="M74" s="8"/>
      <c r="N74" s="8"/>
      <c r="O74" s="27"/>
    </row>
    <row r="75" spans="4:15" ht="15" x14ac:dyDescent="0.25">
      <c r="D75" s="11" t="s">
        <v>85</v>
      </c>
      <c r="E75" s="12" t="s">
        <v>86</v>
      </c>
      <c r="F75" s="4" t="s">
        <v>27</v>
      </c>
      <c r="G75" s="4"/>
      <c r="H75" s="25"/>
      <c r="I75" s="25"/>
      <c r="J75" s="4"/>
      <c r="K75" s="26"/>
      <c r="L75" s="8"/>
      <c r="M75" s="8"/>
      <c r="N75" s="8"/>
      <c r="O75" s="27"/>
    </row>
    <row r="76" spans="4:15" ht="15" x14ac:dyDescent="0.25">
      <c r="D76" s="11"/>
      <c r="E76" s="12" t="s">
        <v>87</v>
      </c>
      <c r="F76" s="4" t="s">
        <v>79</v>
      </c>
      <c r="G76" s="4" t="s">
        <v>88</v>
      </c>
      <c r="H76" s="25">
        <f>J76-I76</f>
        <v>74.375</v>
      </c>
      <c r="I76" s="25">
        <f>J76/120*15</f>
        <v>10.625</v>
      </c>
      <c r="J76" s="4">
        <v>85</v>
      </c>
      <c r="K76" s="26"/>
      <c r="L76" s="8"/>
      <c r="M76" s="8"/>
      <c r="N76" s="8"/>
      <c r="O76" s="27"/>
    </row>
    <row r="77" spans="4:15" ht="15" x14ac:dyDescent="0.25">
      <c r="D77" s="11">
        <v>805</v>
      </c>
      <c r="E77" s="12" t="s">
        <v>89</v>
      </c>
      <c r="F77" s="4" t="s">
        <v>79</v>
      </c>
      <c r="G77" s="4" t="s">
        <v>90</v>
      </c>
      <c r="H77" s="25">
        <f>J77-I77</f>
        <v>1137.5</v>
      </c>
      <c r="I77" s="25">
        <f>J77/120*15</f>
        <v>162.5</v>
      </c>
      <c r="J77" s="4">
        <v>1300</v>
      </c>
      <c r="K77" s="26"/>
      <c r="L77" s="8"/>
      <c r="M77" s="8"/>
      <c r="N77" s="8"/>
      <c r="O77" s="27"/>
    </row>
    <row r="78" spans="4:15" ht="15" x14ac:dyDescent="0.25">
      <c r="D78" s="11"/>
      <c r="E78" s="12" t="s">
        <v>91</v>
      </c>
      <c r="F78" s="4" t="s">
        <v>79</v>
      </c>
      <c r="G78" s="4" t="s">
        <v>92</v>
      </c>
      <c r="H78" s="25">
        <f>J78-I78</f>
        <v>185.5</v>
      </c>
      <c r="I78" s="25">
        <f>J78/120*15</f>
        <v>26.5</v>
      </c>
      <c r="J78" s="4">
        <v>212</v>
      </c>
      <c r="K78" s="26"/>
      <c r="L78" s="8"/>
      <c r="M78" s="8"/>
      <c r="N78" s="8"/>
      <c r="O78" s="27"/>
    </row>
    <row r="79" spans="4:15" ht="88.5" customHeight="1" x14ac:dyDescent="0.25">
      <c r="D79" s="6" t="s">
        <v>93</v>
      </c>
      <c r="E79" s="7" t="s">
        <v>94</v>
      </c>
      <c r="F79" s="4"/>
      <c r="G79" s="4"/>
      <c r="H79" s="25"/>
      <c r="I79" s="25"/>
      <c r="J79" s="8"/>
      <c r="K79" s="26"/>
      <c r="L79" s="8"/>
      <c r="M79" s="8"/>
      <c r="N79" s="8"/>
      <c r="O79" s="27"/>
    </row>
    <row r="80" spans="4:15" ht="15" x14ac:dyDescent="0.25">
      <c r="D80" s="11"/>
      <c r="E80" s="12"/>
      <c r="F80" s="4" t="s">
        <v>16</v>
      </c>
      <c r="G80" s="4">
        <v>0.75</v>
      </c>
      <c r="H80" s="25">
        <f>J80-I80</f>
        <v>472.5</v>
      </c>
      <c r="I80" s="25">
        <f>J80/120*15</f>
        <v>67.5</v>
      </c>
      <c r="J80" s="4">
        <v>540</v>
      </c>
      <c r="K80" s="26"/>
      <c r="L80" s="8"/>
      <c r="M80" s="8"/>
      <c r="N80" s="8"/>
      <c r="O80" s="27"/>
    </row>
    <row r="81" spans="4:15" ht="15" x14ac:dyDescent="0.25">
      <c r="D81" s="11"/>
      <c r="E81" s="12"/>
      <c r="F81" s="4" t="s">
        <v>16</v>
      </c>
      <c r="G81" s="4">
        <v>1</v>
      </c>
      <c r="H81" s="25">
        <f>J81-I81</f>
        <v>65.625</v>
      </c>
      <c r="I81" s="25">
        <f>J81/120*15</f>
        <v>9.375</v>
      </c>
      <c r="J81" s="4">
        <v>75</v>
      </c>
      <c r="K81" s="26"/>
      <c r="L81" s="8"/>
      <c r="M81" s="8"/>
      <c r="N81" s="8"/>
      <c r="O81" s="27"/>
    </row>
    <row r="82" spans="4:15" ht="77.099999999999994" customHeight="1" x14ac:dyDescent="0.25">
      <c r="D82" s="6" t="s">
        <v>95</v>
      </c>
      <c r="E82" s="7" t="s">
        <v>96</v>
      </c>
      <c r="F82" s="4"/>
      <c r="G82" s="4"/>
      <c r="H82" s="25"/>
      <c r="I82" s="25"/>
      <c r="J82" s="4"/>
      <c r="K82" s="26"/>
      <c r="L82" s="8"/>
      <c r="M82" s="8"/>
      <c r="N82" s="8"/>
      <c r="O82" s="27"/>
    </row>
    <row r="83" spans="4:15" ht="15" x14ac:dyDescent="0.25">
      <c r="D83" s="6"/>
      <c r="E83" s="7"/>
      <c r="F83" s="4" t="s">
        <v>71</v>
      </c>
      <c r="G83" s="4"/>
      <c r="H83" s="25">
        <f>J83-I83</f>
        <v>477.75</v>
      </c>
      <c r="I83" s="25">
        <f>J83/120*15</f>
        <v>68.25</v>
      </c>
      <c r="J83" s="4">
        <v>546</v>
      </c>
      <c r="K83" s="26"/>
      <c r="L83" s="8"/>
      <c r="M83" s="8"/>
      <c r="N83" s="8"/>
      <c r="O83" s="27"/>
    </row>
    <row r="84" spans="4:15" ht="132" customHeight="1" x14ac:dyDescent="0.25">
      <c r="D84" s="6" t="s">
        <v>97</v>
      </c>
      <c r="E84" s="7" t="s">
        <v>98</v>
      </c>
      <c r="F84" s="4"/>
      <c r="G84" s="4"/>
      <c r="H84" s="25"/>
      <c r="I84" s="25"/>
      <c r="J84" s="4"/>
      <c r="K84" s="26"/>
      <c r="L84" s="8"/>
      <c r="M84" s="8"/>
      <c r="N84" s="8"/>
      <c r="O84" s="27"/>
    </row>
    <row r="85" spans="4:15" ht="15" x14ac:dyDescent="0.25">
      <c r="D85" s="11"/>
      <c r="E85" s="12"/>
      <c r="F85" s="9" t="s">
        <v>16</v>
      </c>
      <c r="G85" s="4">
        <v>0.5</v>
      </c>
      <c r="H85" s="25">
        <f>J85-I85</f>
        <v>3.5</v>
      </c>
      <c r="I85" s="25">
        <f>J85/120*15</f>
        <v>0.5</v>
      </c>
      <c r="J85" s="4">
        <v>4</v>
      </c>
      <c r="K85" s="26"/>
      <c r="L85" s="8"/>
      <c r="M85" s="8"/>
      <c r="N85" s="8"/>
      <c r="O85" s="27"/>
    </row>
    <row r="86" spans="4:15" ht="15" x14ac:dyDescent="0.25">
      <c r="D86" s="11"/>
      <c r="E86" s="12"/>
      <c r="F86" s="9" t="s">
        <v>16</v>
      </c>
      <c r="G86" s="4">
        <v>1</v>
      </c>
      <c r="H86" s="25">
        <f>J86-I86</f>
        <v>441</v>
      </c>
      <c r="I86" s="25">
        <f>J86/120*15</f>
        <v>63</v>
      </c>
      <c r="J86" s="4">
        <v>504</v>
      </c>
      <c r="K86" s="26"/>
      <c r="L86" s="8"/>
      <c r="M86" s="8"/>
      <c r="N86" s="8"/>
      <c r="O86" s="27"/>
    </row>
    <row r="87" spans="4:15" ht="15" x14ac:dyDescent="0.25">
      <c r="D87" s="11"/>
      <c r="E87" s="12"/>
      <c r="F87" s="9" t="s">
        <v>16</v>
      </c>
      <c r="G87" s="4">
        <v>5</v>
      </c>
      <c r="H87" s="25">
        <f>J87-I87</f>
        <v>119.875</v>
      </c>
      <c r="I87" s="25">
        <f>J87/120*15</f>
        <v>17.125</v>
      </c>
      <c r="J87" s="4">
        <v>137</v>
      </c>
      <c r="K87" s="26"/>
      <c r="L87" s="8"/>
      <c r="M87" s="8"/>
      <c r="N87" s="8"/>
      <c r="O87" s="27"/>
    </row>
    <row r="88" spans="4:15" ht="57.75" customHeight="1" x14ac:dyDescent="0.25">
      <c r="D88" s="6" t="s">
        <v>99</v>
      </c>
      <c r="E88" s="7" t="s">
        <v>100</v>
      </c>
      <c r="F88" s="9"/>
      <c r="G88" s="4"/>
      <c r="H88" s="25"/>
      <c r="I88" s="25"/>
      <c r="J88" s="4"/>
      <c r="K88" s="26"/>
      <c r="L88" s="8"/>
      <c r="M88" s="8"/>
      <c r="N88" s="8"/>
      <c r="O88" s="27"/>
    </row>
    <row r="89" spans="4:15" ht="15" x14ac:dyDescent="0.25">
      <c r="D89" s="6"/>
      <c r="E89" s="7"/>
      <c r="F89" s="9" t="s">
        <v>79</v>
      </c>
      <c r="G89" s="4" t="s">
        <v>101</v>
      </c>
      <c r="H89" s="25">
        <f>J89-I89</f>
        <v>4.375</v>
      </c>
      <c r="I89" s="25">
        <f>J89/120*15</f>
        <v>0.625</v>
      </c>
      <c r="J89" s="4">
        <v>5</v>
      </c>
      <c r="K89" s="26"/>
      <c r="L89" s="8"/>
      <c r="M89" s="8"/>
      <c r="N89" s="8"/>
      <c r="O89" s="27"/>
    </row>
    <row r="90" spans="4:15" ht="15" x14ac:dyDescent="0.25">
      <c r="D90" s="11"/>
      <c r="E90" s="12"/>
      <c r="F90" s="9" t="s">
        <v>79</v>
      </c>
      <c r="G90" s="4" t="s">
        <v>102</v>
      </c>
      <c r="H90" s="25">
        <f>J90-I90</f>
        <v>21.875</v>
      </c>
      <c r="I90" s="25">
        <f>J90/120*15</f>
        <v>3.125</v>
      </c>
      <c r="J90" s="4">
        <v>25</v>
      </c>
      <c r="K90" s="26"/>
      <c r="L90" s="8"/>
      <c r="M90" s="8"/>
      <c r="N90" s="8"/>
      <c r="O90" s="27"/>
    </row>
    <row r="91" spans="4:15" ht="15" x14ac:dyDescent="0.25">
      <c r="D91" s="11"/>
      <c r="E91" s="12"/>
      <c r="F91" s="9" t="s">
        <v>79</v>
      </c>
      <c r="G91" s="4" t="s">
        <v>103</v>
      </c>
      <c r="H91" s="25">
        <f>J91-I91</f>
        <v>13.125</v>
      </c>
      <c r="I91" s="25">
        <f>J91/120*15</f>
        <v>1.875</v>
      </c>
      <c r="J91" s="4">
        <v>15</v>
      </c>
      <c r="K91" s="26"/>
      <c r="L91" s="8"/>
      <c r="M91" s="8"/>
      <c r="N91" s="8"/>
      <c r="O91" s="27"/>
    </row>
    <row r="92" spans="4:15" ht="48.75" customHeight="1" x14ac:dyDescent="0.25">
      <c r="D92" s="6" t="s">
        <v>104</v>
      </c>
      <c r="E92" s="7" t="s">
        <v>105</v>
      </c>
      <c r="F92" s="9"/>
      <c r="G92" s="4"/>
      <c r="H92" s="25"/>
      <c r="I92" s="25"/>
      <c r="J92" s="4"/>
      <c r="K92" s="26"/>
      <c r="L92" s="8"/>
      <c r="M92" s="8"/>
      <c r="N92" s="8"/>
      <c r="O92" s="27"/>
    </row>
    <row r="93" spans="4:15" ht="15" x14ac:dyDescent="0.25">
      <c r="D93" s="11"/>
      <c r="E93" s="7"/>
      <c r="F93" s="9" t="s">
        <v>79</v>
      </c>
      <c r="G93" s="4" t="s">
        <v>101</v>
      </c>
      <c r="H93" s="25">
        <f>J93-I93</f>
        <v>3.5</v>
      </c>
      <c r="I93" s="25">
        <f>J93/120*15</f>
        <v>0.5</v>
      </c>
      <c r="J93" s="4">
        <v>4</v>
      </c>
      <c r="K93" s="26"/>
      <c r="L93" s="8"/>
      <c r="M93" s="8"/>
      <c r="N93" s="8"/>
      <c r="O93" s="27"/>
    </row>
    <row r="94" spans="4:15" ht="15" x14ac:dyDescent="0.25">
      <c r="D94" s="11"/>
      <c r="E94" s="12"/>
      <c r="F94" s="9" t="s">
        <v>79</v>
      </c>
      <c r="G94" s="4" t="s">
        <v>102</v>
      </c>
      <c r="H94" s="25">
        <f>J94-I94</f>
        <v>29.75</v>
      </c>
      <c r="I94" s="25">
        <f>J94/120*15</f>
        <v>4.25</v>
      </c>
      <c r="J94" s="4">
        <v>34</v>
      </c>
      <c r="K94" s="26"/>
      <c r="L94" s="8"/>
      <c r="M94" s="8"/>
      <c r="N94" s="8"/>
      <c r="O94" s="27"/>
    </row>
    <row r="95" spans="4:15" ht="15" x14ac:dyDescent="0.25">
      <c r="D95" s="11"/>
      <c r="E95" s="12"/>
      <c r="F95" s="9" t="s">
        <v>79</v>
      </c>
      <c r="G95" s="4" t="s">
        <v>103</v>
      </c>
      <c r="H95" s="25">
        <f>J95-I95</f>
        <v>16.625</v>
      </c>
      <c r="I95" s="25">
        <f>J95/120*15</f>
        <v>2.375</v>
      </c>
      <c r="J95" s="4">
        <v>19</v>
      </c>
      <c r="K95" s="26"/>
      <c r="L95" s="8"/>
      <c r="M95" s="8"/>
      <c r="N95" s="8"/>
      <c r="O95" s="27"/>
    </row>
    <row r="96" spans="4:15" ht="15" x14ac:dyDescent="0.25">
      <c r="D96" s="11" t="s">
        <v>106</v>
      </c>
      <c r="E96" s="12" t="s">
        <v>107</v>
      </c>
      <c r="F96" s="9" t="s">
        <v>79</v>
      </c>
      <c r="G96" s="4" t="s">
        <v>108</v>
      </c>
      <c r="H96" s="25">
        <f>J96-I96</f>
        <v>46.375</v>
      </c>
      <c r="I96" s="25">
        <f>J96/120*15</f>
        <v>6.625</v>
      </c>
      <c r="J96" s="4">
        <v>53</v>
      </c>
      <c r="K96" s="26"/>
      <c r="L96" s="8"/>
      <c r="M96" s="8"/>
      <c r="N96" s="8"/>
      <c r="O96" s="27"/>
    </row>
    <row r="97" spans="4:15" ht="66" customHeight="1" x14ac:dyDescent="0.25">
      <c r="D97" s="6" t="s">
        <v>109</v>
      </c>
      <c r="E97" s="7" t="s">
        <v>110</v>
      </c>
      <c r="F97" s="9"/>
      <c r="G97" s="4"/>
      <c r="H97" s="25"/>
      <c r="I97" s="25"/>
      <c r="J97" s="4"/>
      <c r="K97" s="26"/>
      <c r="L97" s="8"/>
      <c r="M97" s="8"/>
      <c r="N97" s="8"/>
      <c r="O97" s="27"/>
    </row>
    <row r="98" spans="4:15" ht="15" x14ac:dyDescent="0.25">
      <c r="D98" s="6"/>
      <c r="E98" s="7"/>
      <c r="F98" s="9" t="s">
        <v>79</v>
      </c>
      <c r="G98" s="4" t="s">
        <v>111</v>
      </c>
      <c r="H98" s="25">
        <f>J98-I98</f>
        <v>145.25</v>
      </c>
      <c r="I98" s="25">
        <f>J98/120*15</f>
        <v>20.75</v>
      </c>
      <c r="J98" s="4">
        <v>166</v>
      </c>
      <c r="K98" s="26"/>
      <c r="L98" s="8"/>
      <c r="M98" s="8"/>
      <c r="N98" s="8"/>
      <c r="O98" s="27"/>
    </row>
    <row r="99" spans="4:15" ht="15" x14ac:dyDescent="0.25">
      <c r="D99" s="6"/>
      <c r="E99" s="7"/>
      <c r="F99" s="9" t="s">
        <v>79</v>
      </c>
      <c r="G99" s="4" t="s">
        <v>112</v>
      </c>
      <c r="H99" s="25">
        <f>J99-I99</f>
        <v>136.5</v>
      </c>
      <c r="I99" s="25">
        <f>J99/120*15</f>
        <v>19.5</v>
      </c>
      <c r="J99" s="4">
        <v>156</v>
      </c>
      <c r="K99" s="26"/>
      <c r="L99" s="8"/>
      <c r="M99" s="8"/>
      <c r="N99" s="8"/>
      <c r="O99" s="27"/>
    </row>
    <row r="100" spans="4:15" ht="62.25" customHeight="1" x14ac:dyDescent="0.25">
      <c r="D100" s="6" t="s">
        <v>113</v>
      </c>
      <c r="E100" s="7" t="s">
        <v>114</v>
      </c>
      <c r="F100" s="9"/>
      <c r="G100" s="4"/>
      <c r="H100" s="25"/>
      <c r="I100" s="25"/>
      <c r="J100" s="4"/>
      <c r="K100" s="26"/>
      <c r="L100" s="8"/>
      <c r="M100" s="8"/>
      <c r="N100" s="8"/>
      <c r="O100" s="27"/>
    </row>
    <row r="101" spans="4:15" ht="15" x14ac:dyDescent="0.25">
      <c r="D101" s="6"/>
      <c r="E101" s="7"/>
      <c r="F101" s="9" t="s">
        <v>16</v>
      </c>
      <c r="G101" s="4">
        <v>2</v>
      </c>
      <c r="H101" s="25">
        <f>J101-I101</f>
        <v>288.75</v>
      </c>
      <c r="I101" s="25">
        <f>J101/120*15</f>
        <v>41.25</v>
      </c>
      <c r="J101" s="4">
        <v>330</v>
      </c>
      <c r="K101" s="26"/>
      <c r="L101" s="8"/>
      <c r="M101" s="8"/>
      <c r="N101" s="8"/>
      <c r="O101" s="27"/>
    </row>
    <row r="102" spans="4:15" ht="15" x14ac:dyDescent="0.25">
      <c r="D102" s="6"/>
      <c r="E102" s="7"/>
      <c r="F102" s="9" t="s">
        <v>16</v>
      </c>
      <c r="G102" s="4">
        <v>4</v>
      </c>
      <c r="H102" s="25">
        <f>J102-I102</f>
        <v>140</v>
      </c>
      <c r="I102" s="25">
        <f>J102/120*15</f>
        <v>20</v>
      </c>
      <c r="J102" s="4">
        <v>160</v>
      </c>
      <c r="K102" s="26"/>
      <c r="L102" s="8"/>
      <c r="M102" s="8"/>
      <c r="N102" s="8"/>
      <c r="O102" s="27"/>
    </row>
    <row r="103" spans="4:15" ht="78.75" customHeight="1" x14ac:dyDescent="0.25">
      <c r="D103" s="6" t="s">
        <v>115</v>
      </c>
      <c r="E103" s="7" t="s">
        <v>116</v>
      </c>
      <c r="F103" s="9"/>
      <c r="G103" s="4"/>
      <c r="H103" s="25"/>
      <c r="I103" s="25"/>
      <c r="J103" s="4"/>
      <c r="K103" s="26"/>
      <c r="L103" s="8"/>
      <c r="M103" s="8"/>
      <c r="N103" s="8"/>
      <c r="O103" s="27"/>
    </row>
    <row r="104" spans="4:15" ht="15" x14ac:dyDescent="0.25">
      <c r="D104" s="11"/>
      <c r="E104" s="12"/>
      <c r="F104" s="9" t="s">
        <v>48</v>
      </c>
      <c r="G104" s="4">
        <v>0.5</v>
      </c>
      <c r="H104" s="25">
        <f>J104-I104</f>
        <v>221.375</v>
      </c>
      <c r="I104" s="25">
        <f>J104/120*15</f>
        <v>31.625</v>
      </c>
      <c r="J104" s="4">
        <v>253</v>
      </c>
      <c r="K104" s="26"/>
      <c r="L104" s="8"/>
      <c r="M104" s="8"/>
      <c r="N104" s="8"/>
      <c r="O104" s="27"/>
    </row>
    <row r="105" spans="4:15" ht="15" x14ac:dyDescent="0.25">
      <c r="D105" s="11"/>
      <c r="E105" s="12"/>
      <c r="F105" s="9" t="s">
        <v>48</v>
      </c>
      <c r="G105" s="4">
        <v>1</v>
      </c>
      <c r="H105" s="25">
        <f>J105-I105</f>
        <v>4.375</v>
      </c>
      <c r="I105" s="25">
        <f>J105/120*15</f>
        <v>0.625</v>
      </c>
      <c r="J105" s="4">
        <v>5</v>
      </c>
      <c r="K105" s="26"/>
      <c r="L105" s="8"/>
      <c r="M105" s="8"/>
      <c r="N105" s="8"/>
      <c r="O105" s="27"/>
    </row>
    <row r="106" spans="4:15" ht="31.5" customHeight="1" x14ac:dyDescent="0.25">
      <c r="D106" s="11" t="s">
        <v>117</v>
      </c>
      <c r="E106" s="7" t="s">
        <v>118</v>
      </c>
      <c r="F106" s="9" t="s">
        <v>71</v>
      </c>
      <c r="G106" s="4"/>
      <c r="H106" s="25">
        <f>J106-I106</f>
        <v>132.125</v>
      </c>
      <c r="I106" s="25">
        <f>J106/120*15</f>
        <v>18.875</v>
      </c>
      <c r="J106" s="4">
        <v>151</v>
      </c>
      <c r="K106" s="26"/>
      <c r="L106" s="8"/>
      <c r="M106" s="8"/>
      <c r="N106" s="8"/>
      <c r="O106" s="27"/>
    </row>
    <row r="107" spans="4:15" ht="29.1" customHeight="1" x14ac:dyDescent="0.25">
      <c r="D107" s="11" t="s">
        <v>119</v>
      </c>
      <c r="E107" s="7" t="s">
        <v>120</v>
      </c>
      <c r="F107" s="9" t="s">
        <v>121</v>
      </c>
      <c r="G107" s="4"/>
      <c r="H107" s="25">
        <f>J107-I107</f>
        <v>115.5</v>
      </c>
      <c r="I107" s="25">
        <f>J107/120*15</f>
        <v>16.5</v>
      </c>
      <c r="J107" s="4">
        <v>132</v>
      </c>
      <c r="K107" s="26"/>
      <c r="L107" s="8"/>
      <c r="M107" s="8"/>
      <c r="N107" s="8"/>
      <c r="O107" s="27"/>
    </row>
    <row r="108" spans="4:15" ht="61.5" customHeight="1" x14ac:dyDescent="0.25">
      <c r="D108" s="6" t="s">
        <v>122</v>
      </c>
      <c r="E108" s="7" t="s">
        <v>123</v>
      </c>
      <c r="F108" s="9"/>
      <c r="G108" s="4"/>
      <c r="H108" s="25"/>
      <c r="I108" s="25"/>
      <c r="J108" s="4"/>
      <c r="K108" s="26"/>
      <c r="L108" s="8"/>
      <c r="M108" s="8"/>
      <c r="N108" s="8"/>
      <c r="O108" s="27"/>
    </row>
    <row r="109" spans="4:15" ht="15" x14ac:dyDescent="0.25">
      <c r="D109" s="11"/>
      <c r="E109" s="12"/>
      <c r="F109" s="9" t="s">
        <v>48</v>
      </c>
      <c r="G109" s="4">
        <v>0.5</v>
      </c>
      <c r="H109" s="25">
        <f>J109-I109</f>
        <v>8.75</v>
      </c>
      <c r="I109" s="25">
        <f>J109/120*15</f>
        <v>1.25</v>
      </c>
      <c r="J109" s="4">
        <v>10</v>
      </c>
      <c r="K109" s="26"/>
      <c r="L109" s="8"/>
      <c r="M109" s="8"/>
      <c r="N109" s="8"/>
      <c r="O109" s="27"/>
    </row>
    <row r="110" spans="4:15" ht="15" x14ac:dyDescent="0.25">
      <c r="D110" s="11"/>
      <c r="E110" s="12"/>
      <c r="F110" s="9" t="s">
        <v>48</v>
      </c>
      <c r="G110" s="4">
        <v>1</v>
      </c>
      <c r="H110" s="25">
        <f>J110-I110</f>
        <v>195.125</v>
      </c>
      <c r="I110" s="25">
        <f>J110/120*15</f>
        <v>27.875</v>
      </c>
      <c r="J110" s="4">
        <v>223</v>
      </c>
      <c r="K110" s="26"/>
      <c r="L110" s="8"/>
      <c r="M110" s="8"/>
      <c r="N110" s="8"/>
      <c r="O110" s="27"/>
    </row>
    <row r="111" spans="4:15" ht="32.25" customHeight="1" x14ac:dyDescent="0.25">
      <c r="D111" s="6" t="s">
        <v>124</v>
      </c>
      <c r="E111" s="7" t="s">
        <v>125</v>
      </c>
      <c r="F111" s="9" t="s">
        <v>71</v>
      </c>
      <c r="G111" s="10"/>
      <c r="H111" s="25">
        <f>J111-I111</f>
        <v>135.625</v>
      </c>
      <c r="I111" s="25">
        <f>J111/120*15</f>
        <v>19.375</v>
      </c>
      <c r="J111" s="4">
        <v>155</v>
      </c>
      <c r="K111" s="26"/>
      <c r="L111" s="8"/>
      <c r="M111" s="8"/>
      <c r="N111" s="8"/>
      <c r="O111" s="27"/>
    </row>
    <row r="112" spans="4:15" ht="15" x14ac:dyDescent="0.25">
      <c r="D112" s="11" t="s">
        <v>126</v>
      </c>
      <c r="E112" s="12" t="s">
        <v>127</v>
      </c>
      <c r="F112" s="9"/>
      <c r="G112" s="4"/>
      <c r="H112" s="25"/>
      <c r="I112" s="25"/>
      <c r="J112" s="4"/>
      <c r="K112" s="26"/>
      <c r="L112" s="8"/>
      <c r="M112" s="8"/>
      <c r="N112" s="8"/>
      <c r="O112" s="27"/>
    </row>
    <row r="113" spans="4:15" ht="15" x14ac:dyDescent="0.25">
      <c r="D113" s="11"/>
      <c r="E113" s="12" t="s">
        <v>128</v>
      </c>
      <c r="F113" s="9" t="s">
        <v>71</v>
      </c>
      <c r="G113" s="4"/>
      <c r="H113" s="25">
        <f>J113-I113</f>
        <v>26.25</v>
      </c>
      <c r="I113" s="25">
        <f>J113/120*15</f>
        <v>3.75</v>
      </c>
      <c r="J113" s="4">
        <v>30</v>
      </c>
      <c r="K113" s="26"/>
      <c r="L113" s="8"/>
      <c r="M113" s="8"/>
      <c r="N113" s="8"/>
      <c r="O113" s="27"/>
    </row>
    <row r="114" spans="4:15" ht="15" x14ac:dyDescent="0.25">
      <c r="D114" s="11"/>
      <c r="E114" s="12" t="s">
        <v>129</v>
      </c>
      <c r="F114" s="9" t="s">
        <v>121</v>
      </c>
      <c r="G114" s="4"/>
      <c r="H114" s="25">
        <f>J114-I114</f>
        <v>266.875</v>
      </c>
      <c r="I114" s="25">
        <f>J114/120*15</f>
        <v>38.125</v>
      </c>
      <c r="J114" s="4">
        <v>305</v>
      </c>
      <c r="K114" s="26"/>
      <c r="L114" s="8"/>
      <c r="M114" s="8"/>
      <c r="N114" s="8"/>
      <c r="O114" s="27"/>
    </row>
    <row r="115" spans="4:15" ht="30" x14ac:dyDescent="0.25">
      <c r="D115" s="11" t="s">
        <v>130</v>
      </c>
      <c r="E115" s="7" t="s">
        <v>131</v>
      </c>
      <c r="F115" s="36"/>
      <c r="G115" s="37"/>
      <c r="H115" s="38"/>
      <c r="I115" s="38"/>
      <c r="J115" s="37"/>
      <c r="K115" s="39"/>
      <c r="L115" s="37"/>
      <c r="M115" s="37"/>
      <c r="N115" s="37"/>
      <c r="O115" s="35"/>
    </row>
    <row r="116" spans="4:15" ht="30" x14ac:dyDescent="0.25">
      <c r="D116" s="11"/>
      <c r="E116" s="24" t="s">
        <v>132</v>
      </c>
      <c r="F116" s="36"/>
      <c r="G116" s="37"/>
      <c r="H116" s="38"/>
      <c r="I116" s="38"/>
      <c r="J116" s="37"/>
      <c r="K116" s="39"/>
      <c r="L116" s="37"/>
      <c r="M116" s="37"/>
      <c r="N116" s="37"/>
      <c r="O116" s="35"/>
    </row>
    <row r="117" spans="4:15" ht="15" x14ac:dyDescent="0.25">
      <c r="D117" s="11"/>
      <c r="E117" s="12"/>
      <c r="F117" s="9" t="s">
        <v>79</v>
      </c>
      <c r="G117" s="8"/>
      <c r="H117" s="25">
        <f>J117-I117</f>
        <v>273</v>
      </c>
      <c r="I117" s="25">
        <f>J117/120*15</f>
        <v>39</v>
      </c>
      <c r="J117" s="4">
        <v>312</v>
      </c>
      <c r="K117" s="26"/>
      <c r="L117" s="8"/>
      <c r="M117" s="8"/>
      <c r="N117" s="8"/>
      <c r="O117" s="27"/>
    </row>
    <row r="118" spans="4:15" ht="22.35" customHeight="1" x14ac:dyDescent="0.25">
      <c r="D118" s="11" t="s">
        <v>133</v>
      </c>
      <c r="E118" s="12" t="s">
        <v>134</v>
      </c>
      <c r="F118" s="9" t="s">
        <v>71</v>
      </c>
      <c r="G118" s="8"/>
      <c r="H118" s="25">
        <f>J118-I118</f>
        <v>26.25</v>
      </c>
      <c r="I118" s="25">
        <f>J118/120*15</f>
        <v>3.75</v>
      </c>
      <c r="J118" s="4">
        <v>30</v>
      </c>
      <c r="K118" s="26"/>
      <c r="L118" s="8"/>
      <c r="M118" s="8"/>
      <c r="N118" s="8"/>
      <c r="O118" s="27"/>
    </row>
    <row r="119" spans="4:15" ht="30.6" customHeight="1" x14ac:dyDescent="0.25">
      <c r="D119" s="13" t="s">
        <v>135</v>
      </c>
      <c r="E119" s="14" t="s">
        <v>136</v>
      </c>
      <c r="F119" s="15" t="s">
        <v>79</v>
      </c>
      <c r="G119" s="16" t="s">
        <v>80</v>
      </c>
      <c r="H119" s="25">
        <f>J119-I119</f>
        <v>13.125</v>
      </c>
      <c r="I119" s="25">
        <f>J119/120*15</f>
        <v>1.875</v>
      </c>
      <c r="J119" s="10">
        <v>15</v>
      </c>
      <c r="K119" s="26"/>
      <c r="L119" s="8"/>
      <c r="M119" s="8"/>
      <c r="N119" s="8"/>
      <c r="O119" s="27"/>
    </row>
    <row r="120" spans="4:15" ht="15.95" customHeight="1" x14ac:dyDescent="0.25">
      <c r="D120" s="13" t="s">
        <v>137</v>
      </c>
      <c r="E120" s="14" t="s">
        <v>138</v>
      </c>
      <c r="F120" s="15" t="s">
        <v>16</v>
      </c>
      <c r="G120" s="10">
        <v>1</v>
      </c>
      <c r="H120" s="25">
        <f>J120-I120</f>
        <v>218.75</v>
      </c>
      <c r="I120" s="25">
        <f>J120/120*15</f>
        <v>31.250000000000004</v>
      </c>
      <c r="J120" s="10">
        <v>250</v>
      </c>
      <c r="K120" s="26"/>
      <c r="L120" s="8"/>
      <c r="M120" s="8"/>
      <c r="N120" s="8"/>
      <c r="O120" s="27"/>
    </row>
    <row r="121" spans="4:15" ht="16.5" customHeight="1" x14ac:dyDescent="0.25">
      <c r="J121" s="17"/>
      <c r="K121" s="18"/>
      <c r="M121" s="32" t="s">
        <v>139</v>
      </c>
      <c r="N121" s="32"/>
      <c r="O121" s="32"/>
    </row>
    <row r="122" spans="4:15" x14ac:dyDescent="0.2">
      <c r="K122" s="19"/>
    </row>
    <row r="123" spans="4:15" ht="15" x14ac:dyDescent="0.25">
      <c r="J123" s="20"/>
      <c r="K123" s="21"/>
    </row>
  </sheetData>
  <mergeCells count="123">
    <mergeCell ref="D2:O2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O5:O6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15:O16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F15:F16"/>
    <mergeCell ref="G15:G16"/>
    <mergeCell ref="H15:H16"/>
    <mergeCell ref="I15:I16"/>
    <mergeCell ref="J15:J16"/>
    <mergeCell ref="K15:K16"/>
    <mergeCell ref="L15:L16"/>
    <mergeCell ref="M15:M16"/>
    <mergeCell ref="N15:N16"/>
    <mergeCell ref="O31:O32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7:O39"/>
    <mergeCell ref="F43:F44"/>
    <mergeCell ref="G43:G44"/>
    <mergeCell ref="H43:H44"/>
    <mergeCell ref="I43:I44"/>
    <mergeCell ref="J43:J44"/>
    <mergeCell ref="K43:K44"/>
    <mergeCell ref="L43:L44"/>
    <mergeCell ref="M43:M44"/>
    <mergeCell ref="N43:N44"/>
    <mergeCell ref="O43:O44"/>
    <mergeCell ref="F37:F39"/>
    <mergeCell ref="G37:G39"/>
    <mergeCell ref="H37:H39"/>
    <mergeCell ref="I37:I39"/>
    <mergeCell ref="J37:J39"/>
    <mergeCell ref="K37:K39"/>
    <mergeCell ref="L37:L39"/>
    <mergeCell ref="M37:M39"/>
    <mergeCell ref="N37:N39"/>
    <mergeCell ref="O48:O49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F48:F49"/>
    <mergeCell ref="G48:G49"/>
    <mergeCell ref="H48:H49"/>
    <mergeCell ref="I48:I49"/>
    <mergeCell ref="J48:J49"/>
    <mergeCell ref="K48:K49"/>
    <mergeCell ref="L48:L49"/>
    <mergeCell ref="M48:M49"/>
    <mergeCell ref="N48:N49"/>
    <mergeCell ref="O115:O116"/>
    <mergeCell ref="F115:F116"/>
    <mergeCell ref="G115:G116"/>
    <mergeCell ref="H115:H116"/>
    <mergeCell ref="I115:I116"/>
    <mergeCell ref="J115:J116"/>
    <mergeCell ref="K115:K116"/>
    <mergeCell ref="L115:L116"/>
    <mergeCell ref="M115:M116"/>
    <mergeCell ref="N115:N116"/>
  </mergeCells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Agata Mitaľová</dc:creator>
  <dc:description/>
  <cp:lastModifiedBy>Agata Mitaľová</cp:lastModifiedBy>
  <cp:revision>5</cp:revision>
  <cp:lastPrinted>2021-12-06T11:48:06Z</cp:lastPrinted>
  <dcterms:created xsi:type="dcterms:W3CDTF">2021-11-24T12:43:29Z</dcterms:created>
  <dcterms:modified xsi:type="dcterms:W3CDTF">2021-12-08T07:41:58Z</dcterms:modified>
  <dc:language>pl-PL</dc:language>
</cp:coreProperties>
</file>