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DAB62008-AFC7-4BAD-B603-B246B14FA58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ęść I " sheetId="1" r:id="rId1"/>
    <sheet name="Część II" sheetId="2" r:id="rId2"/>
    <sheet name="Część III" sheetId="3" r:id="rId3"/>
    <sheet name="Część IV " sheetId="4" r:id="rId4"/>
    <sheet name="Część V" sheetId="5" r:id="rId5"/>
    <sheet name="Część VI" sheetId="6" r:id="rId6"/>
    <sheet name="Część VII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8" i="1" l="1"/>
  <c r="H8" i="7"/>
  <c r="G8" i="7" s="1"/>
  <c r="H7" i="7"/>
  <c r="G7" i="7" s="1"/>
  <c r="H8" i="6"/>
  <c r="G8" i="6" s="1"/>
  <c r="H7" i="6"/>
  <c r="G7" i="6" s="1"/>
  <c r="H17" i="5"/>
  <c r="G17" i="5" s="1"/>
  <c r="H16" i="5"/>
  <c r="G16" i="5" s="1"/>
  <c r="H15" i="5"/>
  <c r="G15" i="5" s="1"/>
  <c r="H14" i="5"/>
  <c r="G14" i="5" s="1"/>
  <c r="H13" i="5"/>
  <c r="G13" i="5" s="1"/>
  <c r="H12" i="5"/>
  <c r="G12" i="5" s="1"/>
  <c r="H11" i="5"/>
  <c r="G11" i="5" s="1"/>
  <c r="H10" i="5"/>
  <c r="G10" i="5" s="1"/>
  <c r="H9" i="5"/>
  <c r="G9" i="5" s="1"/>
  <c r="H8" i="5"/>
  <c r="G8" i="5" s="1"/>
  <c r="H7" i="5"/>
  <c r="G7" i="5" s="1"/>
  <c r="H22" i="4"/>
  <c r="G22" i="4" s="1"/>
  <c r="H21" i="4"/>
  <c r="G21" i="4" s="1"/>
  <c r="H20" i="4"/>
  <c r="G20" i="4" s="1"/>
  <c r="H19" i="4"/>
  <c r="G19" i="4" s="1"/>
  <c r="H18" i="4"/>
  <c r="G18" i="4" s="1"/>
  <c r="H17" i="4"/>
  <c r="G17" i="4" s="1"/>
  <c r="H16" i="4"/>
  <c r="G16" i="4" s="1"/>
  <c r="H15" i="4"/>
  <c r="G15" i="4" s="1"/>
  <c r="H14" i="4"/>
  <c r="G14" i="4" s="1"/>
  <c r="H13" i="4"/>
  <c r="G13" i="4" s="1"/>
  <c r="H12" i="4"/>
  <c r="G12" i="4" s="1"/>
  <c r="H11" i="4"/>
  <c r="G11" i="4" s="1"/>
  <c r="H10" i="4"/>
  <c r="G10" i="4" s="1"/>
  <c r="H9" i="4"/>
  <c r="G9" i="4" s="1"/>
  <c r="H8" i="4"/>
  <c r="G8" i="4" s="1"/>
  <c r="H7" i="4"/>
  <c r="G7" i="4" s="1"/>
  <c r="H38" i="3"/>
  <c r="G38" i="3" s="1"/>
  <c r="H37" i="3"/>
  <c r="G37" i="3" s="1"/>
  <c r="H36" i="3"/>
  <c r="G36" i="3" s="1"/>
  <c r="H35" i="3"/>
  <c r="G35" i="3" s="1"/>
  <c r="H34" i="3"/>
  <c r="G34" i="3" s="1"/>
  <c r="H33" i="3"/>
  <c r="G33" i="3" s="1"/>
  <c r="H32" i="3"/>
  <c r="G32" i="3" s="1"/>
  <c r="H31" i="3"/>
  <c r="G31" i="3" s="1"/>
  <c r="H30" i="3"/>
  <c r="G30" i="3" s="1"/>
  <c r="H29" i="3"/>
  <c r="G29" i="3" s="1"/>
  <c r="H28" i="3"/>
  <c r="G28" i="3" s="1"/>
  <c r="H27" i="3"/>
  <c r="G27" i="3" s="1"/>
  <c r="H26" i="3"/>
  <c r="G26" i="3" s="1"/>
  <c r="H25" i="3"/>
  <c r="G25" i="3" s="1"/>
  <c r="H24" i="3"/>
  <c r="G24" i="3" s="1"/>
  <c r="H23" i="3"/>
  <c r="G23" i="3" s="1"/>
  <c r="H22" i="3"/>
  <c r="G22" i="3" s="1"/>
  <c r="H21" i="3"/>
  <c r="G21" i="3" s="1"/>
  <c r="H20" i="3"/>
  <c r="G20" i="3" s="1"/>
  <c r="H19" i="3"/>
  <c r="G19" i="3" s="1"/>
  <c r="H18" i="3"/>
  <c r="G18" i="3" s="1"/>
  <c r="H17" i="3"/>
  <c r="G17" i="3" s="1"/>
  <c r="H16" i="3"/>
  <c r="G16" i="3" s="1"/>
  <c r="H15" i="3"/>
  <c r="G15" i="3" s="1"/>
  <c r="H14" i="3"/>
  <c r="G14" i="3" s="1"/>
  <c r="H13" i="3"/>
  <c r="G13" i="3" s="1"/>
  <c r="H12" i="3"/>
  <c r="G12" i="3" s="1"/>
  <c r="H11" i="3"/>
  <c r="G11" i="3" s="1"/>
  <c r="H10" i="3"/>
  <c r="G10" i="3" s="1"/>
  <c r="H9" i="3"/>
  <c r="G9" i="3" s="1"/>
  <c r="H8" i="3"/>
  <c r="G8" i="3" s="1"/>
  <c r="H7" i="3"/>
  <c r="G7" i="3" s="1"/>
  <c r="H19" i="2"/>
  <c r="G19" i="2" s="1"/>
  <c r="H18" i="2"/>
  <c r="G18" i="2" s="1"/>
  <c r="H17" i="2"/>
  <c r="G17" i="2" s="1"/>
  <c r="H16" i="2"/>
  <c r="G16" i="2" s="1"/>
  <c r="H15" i="2"/>
  <c r="G15" i="2" s="1"/>
  <c r="H14" i="2"/>
  <c r="G14" i="2" s="1"/>
  <c r="H13" i="2"/>
  <c r="G13" i="2" s="1"/>
  <c r="H12" i="2"/>
  <c r="G12" i="2" s="1"/>
  <c r="H11" i="2"/>
  <c r="G11" i="2" s="1"/>
  <c r="H10" i="2"/>
  <c r="G10" i="2" s="1"/>
  <c r="H9" i="2"/>
  <c r="G9" i="2" s="1"/>
  <c r="H8" i="2"/>
  <c r="G8" i="2" s="1"/>
  <c r="H7" i="2"/>
  <c r="G7" i="2" s="1"/>
  <c r="H83" i="1"/>
  <c r="G83" i="1" s="1"/>
  <c r="H82" i="1"/>
  <c r="G82" i="1" s="1"/>
  <c r="H81" i="1"/>
  <c r="G81" i="1" s="1"/>
  <c r="H80" i="1"/>
  <c r="G80" i="1" s="1"/>
  <c r="H79" i="1"/>
  <c r="G79" i="1" s="1"/>
  <c r="H78" i="1"/>
  <c r="G78" i="1" s="1"/>
  <c r="H77" i="1"/>
  <c r="G77" i="1" s="1"/>
  <c r="H76" i="1"/>
  <c r="G76" i="1" s="1"/>
  <c r="H75" i="1"/>
  <c r="G75" i="1" s="1"/>
  <c r="H74" i="1"/>
  <c r="G74" i="1" s="1"/>
  <c r="H73" i="1"/>
  <c r="G73" i="1" s="1"/>
  <c r="H72" i="1"/>
  <c r="G72" i="1" s="1"/>
  <c r="H71" i="1"/>
  <c r="G71" i="1" s="1"/>
  <c r="H70" i="1"/>
  <c r="G70" i="1" s="1"/>
  <c r="H69" i="1"/>
  <c r="G69" i="1" s="1"/>
  <c r="H68" i="1"/>
  <c r="G68" i="1" s="1"/>
  <c r="H67" i="1"/>
  <c r="G67" i="1" s="1"/>
  <c r="H66" i="1"/>
  <c r="G66" i="1" s="1"/>
  <c r="H65" i="1"/>
  <c r="G65" i="1" s="1"/>
  <c r="H64" i="1"/>
  <c r="G64" i="1" s="1"/>
  <c r="H63" i="1"/>
  <c r="G63" i="1" s="1"/>
  <c r="H62" i="1"/>
  <c r="G62" i="1" s="1"/>
  <c r="H61" i="1"/>
  <c r="G61" i="1" s="1"/>
  <c r="H60" i="1"/>
  <c r="G60" i="1" s="1"/>
  <c r="H59" i="1"/>
  <c r="G59" i="1" s="1"/>
  <c r="H58" i="1"/>
  <c r="G58" i="1" s="1"/>
  <c r="H57" i="1"/>
  <c r="G57" i="1" s="1"/>
  <c r="H56" i="1"/>
  <c r="G56" i="1" s="1"/>
  <c r="H55" i="1"/>
  <c r="G55" i="1" s="1"/>
  <c r="H54" i="1"/>
  <c r="G54" i="1" s="1"/>
  <c r="H53" i="1"/>
  <c r="G53" i="1" s="1"/>
  <c r="H52" i="1"/>
  <c r="G52" i="1" s="1"/>
  <c r="H51" i="1"/>
  <c r="G51" i="1" s="1"/>
  <c r="H50" i="1"/>
  <c r="G50" i="1" s="1"/>
  <c r="H49" i="1"/>
  <c r="G49" i="1" s="1"/>
  <c r="H48" i="1"/>
  <c r="G48" i="1" s="1"/>
  <c r="H47" i="1"/>
  <c r="G47" i="1" s="1"/>
  <c r="H46" i="1"/>
  <c r="G46" i="1" s="1"/>
  <c r="H45" i="1"/>
  <c r="G45" i="1" s="1"/>
  <c r="H44" i="1"/>
  <c r="G44" i="1" s="1"/>
  <c r="H43" i="1"/>
  <c r="G43" i="1" s="1"/>
  <c r="H42" i="1"/>
  <c r="G42" i="1" s="1"/>
  <c r="H41" i="1"/>
  <c r="G41" i="1" s="1"/>
  <c r="H40" i="1"/>
  <c r="G40" i="1" s="1"/>
  <c r="H39" i="1"/>
  <c r="G39" i="1" s="1"/>
  <c r="H38" i="1"/>
  <c r="G38" i="1" s="1"/>
  <c r="H37" i="1"/>
  <c r="G37" i="1" s="1"/>
  <c r="H36" i="1"/>
  <c r="G36" i="1" s="1"/>
  <c r="H35" i="1"/>
  <c r="G35" i="1" s="1"/>
  <c r="H34" i="1"/>
  <c r="G34" i="1" s="1"/>
  <c r="H33" i="1"/>
  <c r="G33" i="1" s="1"/>
  <c r="H32" i="1"/>
  <c r="G32" i="1" s="1"/>
  <c r="H31" i="1"/>
  <c r="G31" i="1" s="1"/>
  <c r="H30" i="1"/>
  <c r="G30" i="1" s="1"/>
  <c r="H29" i="1"/>
  <c r="G29" i="1" s="1"/>
  <c r="H28" i="1"/>
  <c r="G28" i="1" s="1"/>
  <c r="H27" i="1"/>
  <c r="G27" i="1" s="1"/>
  <c r="H26" i="1"/>
  <c r="G26" i="1" s="1"/>
  <c r="H25" i="1"/>
  <c r="G25" i="1" s="1"/>
  <c r="H24" i="1"/>
  <c r="G24" i="1" s="1"/>
  <c r="H23" i="1"/>
  <c r="G23" i="1" s="1"/>
  <c r="H22" i="1"/>
  <c r="G22" i="1" s="1"/>
  <c r="H21" i="1"/>
  <c r="G21" i="1" s="1"/>
  <c r="H20" i="1"/>
  <c r="G20" i="1" s="1"/>
  <c r="H19" i="1"/>
  <c r="G19" i="1" s="1"/>
  <c r="H18" i="1"/>
  <c r="G18" i="1" s="1"/>
  <c r="H17" i="1"/>
  <c r="G17" i="1" s="1"/>
  <c r="H16" i="1"/>
  <c r="G16" i="1" s="1"/>
  <c r="H15" i="1"/>
  <c r="G15" i="1" s="1"/>
  <c r="H14" i="1"/>
  <c r="G14" i="1" s="1"/>
  <c r="H13" i="1"/>
  <c r="G13" i="1" s="1"/>
  <c r="H12" i="1"/>
  <c r="G12" i="1" s="1"/>
  <c r="H11" i="1"/>
  <c r="G11" i="1" s="1"/>
  <c r="H10" i="1"/>
  <c r="G10" i="1" s="1"/>
  <c r="H9" i="1"/>
  <c r="G9" i="1" s="1"/>
  <c r="H8" i="1"/>
  <c r="H7" i="1"/>
  <c r="G7" i="1" s="1"/>
</calcChain>
</file>

<file path=xl/sharedStrings.xml><?xml version="1.0" encoding="utf-8"?>
<sst xmlns="http://schemas.openxmlformats.org/spreadsheetml/2006/main" count="487" uniqueCount="190">
  <si>
    <t>Załącznik Nr 7A do SWZ</t>
  </si>
  <si>
    <t xml:space="preserve">Część I – Artykuły spożywcze </t>
  </si>
  <si>
    <t xml:space="preserve">Wartość zamówienia bazowego </t>
  </si>
  <si>
    <t>Wartość zamówienia bazowego + opcja</t>
  </si>
  <si>
    <t xml:space="preserve">1
 Lp. </t>
  </si>
  <si>
    <t>2
Nazwa artykułu</t>
  </si>
  <si>
    <t>3
Jednostka</t>
  </si>
  <si>
    <t>4
Ilość bazowa</t>
  </si>
  <si>
    <t>5
Ilość opcji 20%</t>
  </si>
  <si>
    <t>6
Ilość bazowa + 20%</t>
  </si>
  <si>
    <t>7
Cena jedn. netto</t>
  </si>
  <si>
    <t>8
Stawka
 VAT %</t>
  </si>
  <si>
    <t>9
Wartość jedn. brutto</t>
  </si>
  <si>
    <t>10
Wartość brutto bazowa (4x9)</t>
  </si>
  <si>
    <t>11
Wartość brutto bazowa + opcja
(6x9)</t>
  </si>
  <si>
    <t>Stawka VAT</t>
  </si>
  <si>
    <t>Wartość Netto</t>
  </si>
  <si>
    <t>Wartość Brutto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</si>
  <si>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</si>
  <si>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</si>
  <si>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</si>
  <si>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</si>
  <si>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</si>
  <si>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</si>
  <si>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Razem: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</si>
  <si>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</si>
  <si>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</si>
  <si>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</si>
  <si>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</si>
  <si>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</si>
  <si>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</si>
  <si>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</si>
  <si>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</si>
  <si>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</si>
  <si>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</si>
  <si>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</si>
  <si>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</si>
  <si>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</si>
  <si>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</si>
  <si>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</si>
  <si>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</si>
  <si>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</si>
  <si>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</si>
  <si>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</si>
  <si>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</si>
  <si>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</si>
  <si>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</si>
  <si>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Kakao z cukrem - 350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</si>
  <si>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</si>
  <si>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</si>
  <si>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</si>
  <si>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</si>
  <si>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</si>
  <si>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</si>
  <si>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</si>
  <si>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</si>
  <si>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</si>
  <si>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</si>
  <si>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</si>
  <si>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</si>
  <si>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</si>
  <si>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</si>
  <si>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</si>
  <si>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</si>
  <si>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</si>
  <si>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</si>
  <si>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</si>
  <si>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</si>
  <si>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</si>
  <si>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</si>
  <si>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</si>
  <si>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</si>
  <si>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</si>
  <si>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</si>
  <si>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</si>
  <si>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</si>
  <si>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</si>
  <si>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</si>
  <si>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do zup i potraw - 1 kg</t>
  </si>
  <si>
    <t>Liść laurowy - 20 g</t>
  </si>
  <si>
    <t>Wale bez czekolady 0,43 g</t>
  </si>
  <si>
    <t>Przyprawa typu degusta - 1 kg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</si>
  <si>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</si>
  <si>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</si>
  <si>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</si>
  <si>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</si>
  <si>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</si>
  <si>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</si>
  <si>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</si>
  <si>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</si>
  <si>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</si>
  <si>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</si>
  <si>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</si>
  <si>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</si>
  <si>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</si>
  <si>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- 100 ml</t>
  </si>
  <si>
    <t>Lody - 45 ml</t>
  </si>
  <si>
    <t>Lody rożek - 110 ml</t>
  </si>
  <si>
    <t>Lody - 58 ml</t>
  </si>
  <si>
    <t>Makaron różne formy - 1 kg</t>
  </si>
  <si>
    <t>Załącznik Nr 7B do SWZ</t>
  </si>
  <si>
    <t xml:space="preserve">Część II – Nabiał </t>
  </si>
  <si>
    <t>Drożdże – 100 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</si>
  <si>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</si>
  <si>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</si>
  <si>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</si>
  <si>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</si>
  <si>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</si>
  <si>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</si>
  <si>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Serek homogenizowany 
- 150 g</t>
  </si>
  <si>
    <t>Serek topiony kremowy
 –  100 g</t>
  </si>
  <si>
    <t>Śmietana 12 % zakwaszana - 500 ml</t>
  </si>
  <si>
    <t>Śmietanka 12 % słodka
 - 500 ml</t>
  </si>
  <si>
    <t>Śmietana 30% - 500 ml</t>
  </si>
  <si>
    <t>Twaróg półtłusty – 1 kg</t>
  </si>
  <si>
    <t>Załącznik Nr 7C do SWZ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</si>
  <si>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</si>
  <si>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</si>
  <si>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</si>
  <si>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</si>
  <si>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</si>
  <si>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</si>
  <si>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</si>
  <si>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</si>
  <si>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</si>
  <si>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</si>
  <si>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</si>
  <si>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</si>
  <si>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</si>
  <si>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</si>
  <si>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</si>
  <si>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</si>
  <si>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</si>
  <si>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</si>
  <si>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</si>
  <si>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</si>
  <si>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</si>
  <si>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</si>
  <si>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</si>
  <si>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</si>
  <si>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</si>
  <si>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</si>
  <si>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</si>
  <si>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</si>
  <si>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</si>
  <si>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</si>
  <si>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</si>
  <si>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</si>
  <si>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</si>
  <si>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</si>
  <si>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Załącznik Nr 7D do SWZ</t>
  </si>
  <si>
    <t xml:space="preserve">Część IV – Mięso i wędliny 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</si>
  <si>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</si>
  <si>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</si>
  <si>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</si>
  <si>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</si>
  <si>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</si>
  <si>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</si>
  <si>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</si>
  <si>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Kurczak gotowany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</si>
  <si>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</si>
  <si>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</si>
  <si>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</si>
  <si>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</si>
  <si>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</si>
  <si>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</si>
  <si>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</si>
  <si>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</si>
  <si>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Załącznik Nr 7E do SWZ</t>
  </si>
  <si>
    <t xml:space="preserve">Część V – Pieczywo i ciasto </t>
  </si>
  <si>
    <t>Bułka Hamburgerowa</t>
  </si>
  <si>
    <t>Bułka tarta – 1 kg</t>
  </si>
  <si>
    <t>Bułka zwykła – 0,05 kg</t>
  </si>
  <si>
    <t>Bułka owsiana – 487 g</t>
  </si>
  <si>
    <t>Bułka grahamka – 487 g</t>
  </si>
  <si>
    <t>Bułka Hot-Dog</t>
  </si>
  <si>
    <t>Chleb pszenny (pakowany w
Woreczki foliowe, krojony) – 1 kg</t>
  </si>
  <si>
    <t>Chleb dworski – 0,45 kg</t>
  </si>
  <si>
    <t>Drożdżówka – 0,1 kg</t>
  </si>
  <si>
    <t xml:space="preserve">Pączki – 0,1 kg </t>
  </si>
  <si>
    <t>Rogal maślany</t>
  </si>
  <si>
    <t>Załącznik Nr 7F do SWZ</t>
  </si>
  <si>
    <t>Część VI – Drób</t>
  </si>
  <si>
    <t>Udka mrożone</t>
  </si>
  <si>
    <t>Filet z piersi kurczaka mrożony</t>
  </si>
  <si>
    <t>Załacznik Nr 7G do SWZ</t>
  </si>
  <si>
    <t xml:space="preserve">Część VII – Ryby </t>
  </si>
  <si>
    <t>Filet mrożony – miruna ze skórą</t>
  </si>
  <si>
    <t xml:space="preserve">Filet mrożony rybny zapiekany
 Z serem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</si>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</sst>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6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9" fontId="6" fillId="3" borderId="3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6" fillId="3" borderId="9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3" borderId="2" xfId="0" applyFont="1" applyFill="1" applyBorder="1"/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2" fontId="7" fillId="0" borderId="4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0" fillId="3" borderId="14" xfId="0" applyFont="1" applyFill="1" applyBorder="1"/>
    <xf numFmtId="0" fontId="0" fillId="3" borderId="15" xfId="0" applyFill="1" applyBorder="1"/>
    <xf numFmtId="0" fontId="0" fillId="3" borderId="13" xfId="0" applyFill="1" applyBorder="1"/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16" xfId="0" applyFont="1" applyBorder="1" applyAlignment="1">
      <alignment wrapText="1"/>
    </xf>
    <xf numFmtId="0" fontId="7" fillId="3" borderId="1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2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0" xfId="0" applyFont="1" applyBorder="1"/>
    <xf numFmtId="0" fontId="9" fillId="3" borderId="3" xfId="0" applyFont="1" applyFill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2" fontId="9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9" fillId="0" borderId="10" xfId="0" applyFont="1" applyBorder="1" applyAlignment="1">
      <alignment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9" fontId="0" fillId="0" borderId="0" xfId="0" applyNumberFormat="1" applyFont="1"/>
    <xf numFmtId="0" fontId="7" fillId="3" borderId="9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7" fillId="0" borderId="4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V84"/>
  <sheetViews>
    <sheetView tabSelected="1" topLeftCell="A64" zoomScaleNormal="100" workbookViewId="0">
      <selection activeCell="G81" sqref="G81"/>
    </sheetView>
  </sheetViews>
  <sheetFormatPr defaultColWidth="8.7109375" defaultRowHeight="15" x14ac:dyDescent="0.25"/>
  <cols>
    <col min="4" max="4" width="6" style="1" customWidth="1"/>
    <col min="5" max="5" width="18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6.85546875" customWidth="1"/>
    <col min="20" max="20" width="14.28515625" customWidth="1"/>
    <col min="21" max="21" width="16.7109375" customWidth="1"/>
    <col min="22" max="22" width="16.140625" customWidth="1"/>
  </cols>
  <sheetData>
    <row r="2" spans="1:22" x14ac:dyDescent="0.25">
      <c r="A2" s="2" t="s">
        <v>0</v>
      </c>
      <c r="B2" s="2"/>
      <c r="C2" s="2"/>
    </row>
    <row r="3" spans="1:22" ht="15.75" thickBot="1" x14ac:dyDescent="0.3"/>
    <row r="4" spans="1:22" ht="16.5" thickBot="1" x14ac:dyDescent="0.3">
      <c r="D4" s="64" t="s">
        <v>1</v>
      </c>
      <c r="E4" s="64"/>
      <c r="F4" s="64"/>
      <c r="G4" s="64"/>
      <c r="H4" s="64"/>
      <c r="I4" s="64"/>
      <c r="J4" s="64"/>
      <c r="K4" s="64"/>
      <c r="L4" s="64"/>
      <c r="M4" s="64"/>
      <c r="N4" s="64"/>
      <c r="P4" s="65" t="s">
        <v>2</v>
      </c>
      <c r="Q4" s="65"/>
      <c r="R4" s="65"/>
      <c r="T4" s="65" t="s">
        <v>3</v>
      </c>
      <c r="U4" s="65"/>
      <c r="V4" s="65"/>
    </row>
    <row r="5" spans="1:22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0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P6" s="6">
        <v>0</v>
      </c>
      <c r="Q6" s="7"/>
      <c r="R6" s="8"/>
      <c r="T6" s="6">
        <v>0</v>
      </c>
      <c r="U6" s="7"/>
      <c r="V6" s="8"/>
    </row>
    <row r="7" spans="1:22" ht="25.5" x14ac:dyDescent="0.25">
      <c r="D7" s="9">
        <v>1</v>
      </c>
      <c r="E7" s="20" t="s">
        <v>19</v>
      </c>
      <c r="F7" s="10" t="s">
        <v>20</v>
      </c>
      <c r="G7" s="11">
        <f>I7-H7</f>
        <v>10</v>
      </c>
      <c r="H7" s="11">
        <f t="shared" ref="H7:H38" si="0">I7/120*20</f>
        <v>2</v>
      </c>
      <c r="I7" s="11">
        <v>12</v>
      </c>
      <c r="J7" s="10"/>
      <c r="K7" s="10"/>
      <c r="L7" s="10"/>
      <c r="M7" s="10"/>
      <c r="N7" s="12"/>
      <c r="P7" s="6">
        <v>0.05</v>
      </c>
      <c r="Q7" s="7"/>
      <c r="R7" s="8"/>
      <c r="T7" s="6">
        <v>0.05</v>
      </c>
      <c r="U7" s="7"/>
      <c r="V7" s="8"/>
    </row>
    <row r="8" spans="1:22" ht="25.5" x14ac:dyDescent="0.25">
      <c r="D8" s="9">
        <v>2</v>
      </c>
      <c r="E8" s="20" t="s">
        <v>21</v>
      </c>
      <c r="F8" s="10" t="s">
        <v>20</v>
      </c>
      <c r="G8" s="11">
        <f>I8-H8</f>
        <v>11.666666666666666</v>
      </c>
      <c r="H8" s="11">
        <f t="shared" si="0"/>
        <v>2.3333333333333335</v>
      </c>
      <c r="I8" s="11">
        <v>14</v>
      </c>
      <c r="J8" s="10"/>
      <c r="K8" s="10"/>
      <c r="L8" s="10"/>
      <c r="M8" s="10"/>
      <c r="N8" s="12"/>
      <c r="P8" s="6">
        <v>0.08</v>
      </c>
      <c r="Q8" s="7"/>
      <c r="R8" s="8"/>
      <c r="T8" s="6">
        <v>0.08</v>
      </c>
      <c r="U8" s="7"/>
      <c r="V8" s="8"/>
    </row>
    <row r="9" spans="1:22" ht="26.25" thickBot="1" x14ac:dyDescent="0.3">
      <c r="D9" s="9">
        <v>3</v>
      </c>
      <c r="E9" s="20" t="s">
        <v>22</v>
      </c>
      <c r="F9" s="10" t="s">
        <v>20</v>
      </c>
      <c r="G9" s="11">
        <f t="shared" ref="G9:G40" si="1">I9-H9</f>
        <v>116.66666666666666</v>
      </c>
      <c r="H9" s="11">
        <f t="shared" si="0"/>
        <v>23.333333333333336</v>
      </c>
      <c r="I9" s="11">
        <v>140</v>
      </c>
      <c r="J9" s="10"/>
      <c r="K9" s="10"/>
      <c r="L9" s="10"/>
      <c r="M9" s="10"/>
      <c r="N9" s="12"/>
      <c r="P9" s="13">
        <v>0.23</v>
      </c>
      <c r="Q9" s="14"/>
      <c r="R9" s="15"/>
      <c r="T9" s="13">
        <v>0.23</v>
      </c>
      <c r="U9" s="14"/>
      <c r="V9" s="15"/>
    </row>
    <row r="10" spans="1:22" ht="15.75" thickBot="1" x14ac:dyDescent="0.3">
      <c r="D10" s="9">
        <v>4</v>
      </c>
      <c r="E10" s="61" t="s">
        <v>23</v>
      </c>
      <c r="F10" s="10" t="s">
        <v>20</v>
      </c>
      <c r="G10" s="11">
        <f t="shared" si="1"/>
        <v>685</v>
      </c>
      <c r="H10" s="11">
        <f t="shared" si="0"/>
        <v>137</v>
      </c>
      <c r="I10" s="11">
        <v>822</v>
      </c>
      <c r="J10" s="10"/>
      <c r="K10" s="10"/>
      <c r="L10" s="10"/>
      <c r="M10" s="10"/>
      <c r="N10" s="12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9">
        <v>5</v>
      </c>
      <c r="E11" s="20" t="s">
        <v>25</v>
      </c>
      <c r="F11" s="10" t="s">
        <v>26</v>
      </c>
      <c r="G11" s="11">
        <f t="shared" si="1"/>
        <v>10.833333333333332</v>
      </c>
      <c r="H11" s="11">
        <f t="shared" si="0"/>
        <v>2.166666666666667</v>
      </c>
      <c r="I11" s="11">
        <v>13</v>
      </c>
      <c r="J11" s="10"/>
      <c r="K11" s="10"/>
      <c r="L11" s="10"/>
      <c r="M11" s="10"/>
      <c r="N11" s="12"/>
    </row>
    <row r="12" spans="1:22" x14ac:dyDescent="0.25">
      <c r="D12" s="9">
        <v>6</v>
      </c>
      <c r="E12" s="20" t="s">
        <v>27</v>
      </c>
      <c r="F12" s="10" t="s">
        <v>26</v>
      </c>
      <c r="G12" s="11">
        <f t="shared" si="1"/>
        <v>10</v>
      </c>
      <c r="H12" s="11">
        <f t="shared" si="0"/>
        <v>2</v>
      </c>
      <c r="I12" s="11">
        <v>12</v>
      </c>
      <c r="J12" s="10"/>
      <c r="K12" s="10"/>
      <c r="L12" s="10"/>
      <c r="M12" s="10"/>
      <c r="N12" s="12"/>
    </row>
    <row r="13" spans="1:22" x14ac:dyDescent="0.25">
      <c r="D13" s="9">
        <v>7</v>
      </c>
      <c r="E13" s="20" t="s">
        <v>28</v>
      </c>
      <c r="F13" s="10" t="s">
        <v>26</v>
      </c>
      <c r="G13" s="11">
        <f t="shared" si="1"/>
        <v>22.5</v>
      </c>
      <c r="H13" s="11">
        <f t="shared" si="0"/>
        <v>4.5</v>
      </c>
      <c r="I13" s="11">
        <v>27</v>
      </c>
      <c r="J13" s="10"/>
      <c r="K13" s="10"/>
      <c r="L13" s="10"/>
      <c r="M13" s="10"/>
      <c r="N13" s="12"/>
    </row>
    <row r="14" spans="1:22" x14ac:dyDescent="0.25">
      <c r="D14" s="9">
        <v>8</v>
      </c>
      <c r="E14" s="20" t="s">
        <v>29</v>
      </c>
      <c r="F14" s="10" t="s">
        <v>26</v>
      </c>
      <c r="G14" s="11">
        <f t="shared" si="1"/>
        <v>277.5</v>
      </c>
      <c r="H14" s="11">
        <f t="shared" si="0"/>
        <v>55.5</v>
      </c>
      <c r="I14" s="11">
        <v>333</v>
      </c>
      <c r="J14" s="10"/>
      <c r="K14" s="10"/>
      <c r="L14" s="10"/>
      <c r="M14" s="10"/>
      <c r="N14" s="12"/>
    </row>
    <row r="15" spans="1:22" ht="25.5" x14ac:dyDescent="0.25">
      <c r="D15" s="9">
        <v>9</v>
      </c>
      <c r="E15" s="20" t="s">
        <v>30</v>
      </c>
      <c r="F15" s="10" t="s">
        <v>26</v>
      </c>
      <c r="G15" s="11">
        <f t="shared" si="1"/>
        <v>17.5</v>
      </c>
      <c r="H15" s="11">
        <f t="shared" si="0"/>
        <v>3.5</v>
      </c>
      <c r="I15" s="11">
        <v>21</v>
      </c>
      <c r="J15" s="10"/>
      <c r="K15" s="10"/>
      <c r="L15" s="10"/>
      <c r="M15" s="10"/>
      <c r="N15" s="12"/>
    </row>
    <row r="16" spans="1:22" ht="25.5" x14ac:dyDescent="0.25">
      <c r="D16" s="9">
        <v>10</v>
      </c>
      <c r="E16" s="20" t="s">
        <v>31</v>
      </c>
      <c r="F16" s="10" t="s">
        <v>20</v>
      </c>
      <c r="G16" s="11">
        <f t="shared" si="1"/>
        <v>29.166666666666664</v>
      </c>
      <c r="H16" s="11">
        <f t="shared" si="0"/>
        <v>5.8333333333333339</v>
      </c>
      <c r="I16" s="11">
        <v>35</v>
      </c>
      <c r="J16" s="10"/>
      <c r="K16" s="10"/>
      <c r="L16" s="10"/>
      <c r="M16" s="10"/>
      <c r="N16" s="12"/>
    </row>
    <row r="17" spans="4:14" ht="25.5" x14ac:dyDescent="0.25">
      <c r="D17" s="9">
        <v>11</v>
      </c>
      <c r="E17" s="20" t="s">
        <v>32</v>
      </c>
      <c r="F17" s="10" t="s">
        <v>20</v>
      </c>
      <c r="G17" s="11">
        <f t="shared" si="1"/>
        <v>0.83333333333333337</v>
      </c>
      <c r="H17" s="11">
        <f t="shared" si="0"/>
        <v>0.16666666666666666</v>
      </c>
      <c r="I17" s="11">
        <v>1</v>
      </c>
      <c r="J17" s="10"/>
      <c r="K17" s="10"/>
      <c r="L17" s="10"/>
      <c r="M17" s="10"/>
      <c r="N17" s="12"/>
    </row>
    <row r="18" spans="4:14" ht="25.5" x14ac:dyDescent="0.25">
      <c r="D18" s="9">
        <v>12</v>
      </c>
      <c r="E18" s="61" t="s">
        <v>33</v>
      </c>
      <c r="F18" s="10" t="s">
        <v>20</v>
      </c>
      <c r="G18" s="11">
        <f t="shared" si="1"/>
        <v>133.33333333333334</v>
      </c>
      <c r="H18" s="11">
        <f t="shared" si="0"/>
        <v>26.666666666666664</v>
      </c>
      <c r="I18" s="11">
        <v>160</v>
      </c>
      <c r="J18" s="10"/>
      <c r="K18" s="10"/>
      <c r="L18" s="10"/>
      <c r="M18" s="10"/>
      <c r="N18" s="12"/>
    </row>
    <row r="19" spans="4:14" ht="25.5" x14ac:dyDescent="0.25">
      <c r="D19" s="9">
        <v>13</v>
      </c>
      <c r="E19" s="61" t="s">
        <v>34</v>
      </c>
      <c r="F19" s="10" t="s">
        <v>20</v>
      </c>
      <c r="G19" s="11">
        <f t="shared" si="1"/>
        <v>450</v>
      </c>
      <c r="H19" s="11">
        <f t="shared" si="0"/>
        <v>90</v>
      </c>
      <c r="I19" s="11">
        <v>540</v>
      </c>
      <c r="J19" s="10"/>
      <c r="K19" s="10"/>
      <c r="L19" s="10"/>
      <c r="M19" s="10"/>
      <c r="N19" s="12"/>
    </row>
    <row r="20" spans="4:14" ht="40.35" customHeight="1" x14ac:dyDescent="0.25">
      <c r="D20" s="9">
        <v>14</v>
      </c>
      <c r="E20" s="20" t="s">
        <v>35</v>
      </c>
      <c r="F20" s="10" t="s">
        <v>20</v>
      </c>
      <c r="G20" s="11">
        <f t="shared" si="1"/>
        <v>165.83333333333331</v>
      </c>
      <c r="H20" s="11">
        <f t="shared" si="0"/>
        <v>33.166666666666671</v>
      </c>
      <c r="I20" s="11">
        <v>199</v>
      </c>
      <c r="J20" s="10"/>
      <c r="K20" s="10"/>
      <c r="L20" s="10"/>
      <c r="M20" s="10"/>
      <c r="N20" s="12"/>
    </row>
    <row r="21" spans="4:14" ht="25.5" x14ac:dyDescent="0.25">
      <c r="D21" s="9">
        <v>15</v>
      </c>
      <c r="E21" s="20" t="s">
        <v>36</v>
      </c>
      <c r="F21" s="10" t="s">
        <v>20</v>
      </c>
      <c r="G21" s="11">
        <f t="shared" si="1"/>
        <v>130</v>
      </c>
      <c r="H21" s="11">
        <f t="shared" si="0"/>
        <v>26</v>
      </c>
      <c r="I21" s="11">
        <v>156</v>
      </c>
      <c r="J21" s="10"/>
      <c r="K21" s="10"/>
      <c r="L21" s="10"/>
      <c r="M21" s="10"/>
      <c r="N21" s="12"/>
    </row>
    <row r="22" spans="4:14" ht="25.5" x14ac:dyDescent="0.25">
      <c r="D22" s="9">
        <v>16</v>
      </c>
      <c r="E22" s="61" t="s">
        <v>37</v>
      </c>
      <c r="F22" s="10" t="s">
        <v>20</v>
      </c>
      <c r="G22" s="11">
        <f t="shared" si="1"/>
        <v>91.666666666666671</v>
      </c>
      <c r="H22" s="11">
        <f t="shared" si="0"/>
        <v>18.333333333333332</v>
      </c>
      <c r="I22" s="11">
        <v>110</v>
      </c>
      <c r="J22" s="10"/>
      <c r="K22" s="10"/>
      <c r="L22" s="10"/>
      <c r="M22" s="10"/>
      <c r="N22" s="12"/>
    </row>
    <row r="23" spans="4:14" ht="29.1" customHeight="1" x14ac:dyDescent="0.25">
      <c r="D23" s="9">
        <v>17</v>
      </c>
      <c r="E23" s="20" t="s">
        <v>38</v>
      </c>
      <c r="F23" s="10" t="s">
        <v>20</v>
      </c>
      <c r="G23" s="11">
        <f t="shared" si="1"/>
        <v>209.16666666666666</v>
      </c>
      <c r="H23" s="11">
        <f t="shared" si="0"/>
        <v>41.833333333333336</v>
      </c>
      <c r="I23" s="11">
        <v>251</v>
      </c>
      <c r="J23" s="10"/>
      <c r="K23" s="10"/>
      <c r="L23" s="10"/>
      <c r="M23" s="10"/>
      <c r="N23" s="12"/>
    </row>
    <row r="24" spans="4:14" ht="41.1" customHeight="1" x14ac:dyDescent="0.25">
      <c r="D24" s="9">
        <v>18</v>
      </c>
      <c r="E24" s="20" t="s">
        <v>39</v>
      </c>
      <c r="F24" s="10" t="s">
        <v>20</v>
      </c>
      <c r="G24" s="11">
        <f t="shared" si="1"/>
        <v>102.5</v>
      </c>
      <c r="H24" s="11">
        <f t="shared" si="0"/>
        <v>20.5</v>
      </c>
      <c r="I24" s="11">
        <v>123</v>
      </c>
      <c r="J24" s="10"/>
      <c r="K24" s="10"/>
      <c r="L24" s="10"/>
      <c r="M24" s="10"/>
      <c r="N24" s="12"/>
    </row>
    <row r="25" spans="4:14" ht="25.5" x14ac:dyDescent="0.25">
      <c r="D25" s="9">
        <v>19</v>
      </c>
      <c r="E25" s="20" t="s">
        <v>40</v>
      </c>
      <c r="F25" s="10" t="s">
        <v>41</v>
      </c>
      <c r="G25" s="11">
        <f t="shared" si="1"/>
        <v>34.166666666666664</v>
      </c>
      <c r="H25" s="11">
        <f t="shared" si="0"/>
        <v>6.8333333333333339</v>
      </c>
      <c r="I25" s="11">
        <v>41</v>
      </c>
      <c r="J25" s="10"/>
      <c r="K25" s="10"/>
      <c r="L25" s="10"/>
      <c r="M25" s="10"/>
      <c r="N25" s="12"/>
    </row>
    <row r="26" spans="4:14" ht="25.5" x14ac:dyDescent="0.25">
      <c r="D26" s="9">
        <v>20</v>
      </c>
      <c r="E26" s="20" t="s">
        <v>42</v>
      </c>
      <c r="F26" s="10" t="s">
        <v>20</v>
      </c>
      <c r="G26" s="11">
        <f t="shared" si="1"/>
        <v>12.5</v>
      </c>
      <c r="H26" s="11">
        <f t="shared" si="0"/>
        <v>2.5</v>
      </c>
      <c r="I26" s="11">
        <v>15</v>
      </c>
      <c r="J26" s="10"/>
      <c r="K26" s="10"/>
      <c r="L26" s="10"/>
      <c r="M26" s="10"/>
      <c r="N26" s="12"/>
    </row>
    <row r="27" spans="4:14" ht="25.5" x14ac:dyDescent="0.25">
      <c r="D27" s="9">
        <v>21</v>
      </c>
      <c r="E27" s="61" t="s">
        <v>43</v>
      </c>
      <c r="F27" s="10" t="s">
        <v>20</v>
      </c>
      <c r="G27" s="11">
        <f t="shared" si="1"/>
        <v>40</v>
      </c>
      <c r="H27" s="11">
        <f t="shared" si="0"/>
        <v>8</v>
      </c>
      <c r="I27" s="11">
        <v>48</v>
      </c>
      <c r="J27" s="10"/>
      <c r="K27" s="10"/>
      <c r="L27" s="10"/>
      <c r="M27" s="10"/>
      <c r="N27" s="12"/>
    </row>
    <row r="28" spans="4:14" ht="25.5" x14ac:dyDescent="0.25">
      <c r="D28" s="9">
        <v>22</v>
      </c>
      <c r="E28" s="20" t="s">
        <v>44</v>
      </c>
      <c r="F28" s="10" t="s">
        <v>20</v>
      </c>
      <c r="G28" s="11">
        <f t="shared" si="1"/>
        <v>28.333333333333336</v>
      </c>
      <c r="H28" s="11">
        <f t="shared" si="0"/>
        <v>5.6666666666666661</v>
      </c>
      <c r="I28" s="11">
        <v>34</v>
      </c>
      <c r="J28" s="10"/>
      <c r="K28" s="10"/>
      <c r="L28" s="10"/>
      <c r="M28" s="10"/>
      <c r="N28" s="12"/>
    </row>
    <row r="29" spans="4:14" x14ac:dyDescent="0.25">
      <c r="D29" s="9">
        <v>23</v>
      </c>
      <c r="E29" s="20" t="s">
        <v>45</v>
      </c>
      <c r="F29" s="10" t="s">
        <v>20</v>
      </c>
      <c r="G29" s="11">
        <f t="shared" si="1"/>
        <v>15</v>
      </c>
      <c r="H29" s="11">
        <f t="shared" si="0"/>
        <v>3</v>
      </c>
      <c r="I29" s="11">
        <v>18</v>
      </c>
      <c r="J29" s="10"/>
      <c r="K29" s="10"/>
      <c r="L29" s="10"/>
      <c r="M29" s="10"/>
      <c r="N29" s="12"/>
    </row>
    <row r="30" spans="4:14" ht="25.5" x14ac:dyDescent="0.25">
      <c r="D30" s="9">
        <v>24</v>
      </c>
      <c r="E30" s="20" t="s">
        <v>46</v>
      </c>
      <c r="F30" s="10" t="s">
        <v>20</v>
      </c>
      <c r="G30" s="11">
        <f t="shared" si="1"/>
        <v>4.166666666666667</v>
      </c>
      <c r="H30" s="11">
        <f t="shared" si="0"/>
        <v>0.83333333333333326</v>
      </c>
      <c r="I30" s="11">
        <v>5</v>
      </c>
      <c r="J30" s="10"/>
      <c r="K30" s="10"/>
      <c r="L30" s="10"/>
      <c r="M30" s="10"/>
      <c r="N30" s="12"/>
    </row>
    <row r="31" spans="4:14" ht="25.5" x14ac:dyDescent="0.25">
      <c r="D31" s="9">
        <v>25</v>
      </c>
      <c r="E31" s="20" t="s">
        <v>47</v>
      </c>
      <c r="F31" s="10" t="s">
        <v>20</v>
      </c>
      <c r="G31" s="11">
        <f t="shared" si="1"/>
        <v>34.166666666666664</v>
      </c>
      <c r="H31" s="11">
        <f t="shared" si="0"/>
        <v>6.8333333333333339</v>
      </c>
      <c r="I31" s="11">
        <v>41</v>
      </c>
      <c r="J31" s="10"/>
      <c r="K31" s="10"/>
      <c r="L31" s="10"/>
      <c r="M31" s="10"/>
      <c r="N31" s="12"/>
    </row>
    <row r="32" spans="4:14" ht="38.25" x14ac:dyDescent="0.25">
      <c r="D32" s="9">
        <v>26</v>
      </c>
      <c r="E32" s="20" t="s">
        <v>48</v>
      </c>
      <c r="F32" s="10" t="s">
        <v>20</v>
      </c>
      <c r="G32" s="11">
        <f t="shared" si="1"/>
        <v>274.16666666666669</v>
      </c>
      <c r="H32" s="11">
        <f t="shared" si="0"/>
        <v>54.833333333333336</v>
      </c>
      <c r="I32" s="11">
        <v>329</v>
      </c>
      <c r="J32" s="10"/>
      <c r="K32" s="10"/>
      <c r="L32" s="10"/>
      <c r="M32" s="10"/>
      <c r="N32" s="12"/>
    </row>
    <row r="33" spans="4:14" ht="25.5" x14ac:dyDescent="0.25">
      <c r="D33" s="9">
        <v>27</v>
      </c>
      <c r="E33" s="20" t="s">
        <v>49</v>
      </c>
      <c r="F33" s="10" t="s">
        <v>20</v>
      </c>
      <c r="G33" s="11">
        <f t="shared" si="1"/>
        <v>155.83333333333334</v>
      </c>
      <c r="H33" s="11">
        <f t="shared" si="0"/>
        <v>31.166666666666668</v>
      </c>
      <c r="I33" s="11">
        <v>187</v>
      </c>
      <c r="J33" s="10"/>
      <c r="K33" s="10"/>
      <c r="L33" s="10"/>
      <c r="M33" s="10"/>
      <c r="N33" s="12"/>
    </row>
    <row r="34" spans="4:14" ht="38.25" x14ac:dyDescent="0.25">
      <c r="D34" s="9">
        <v>28</v>
      </c>
      <c r="E34" s="20" t="s">
        <v>50</v>
      </c>
      <c r="F34" s="10" t="s">
        <v>20</v>
      </c>
      <c r="G34" s="11">
        <f t="shared" si="1"/>
        <v>62.5</v>
      </c>
      <c r="H34" s="11">
        <f t="shared" si="0"/>
        <v>12.5</v>
      </c>
      <c r="I34" s="11">
        <v>75</v>
      </c>
      <c r="J34" s="10"/>
      <c r="K34" s="10"/>
      <c r="L34" s="10"/>
      <c r="M34" s="10"/>
      <c r="N34" s="12"/>
    </row>
    <row r="35" spans="4:14" ht="51" x14ac:dyDescent="0.25">
      <c r="D35" s="9">
        <v>29</v>
      </c>
      <c r="E35" s="20" t="s">
        <v>51</v>
      </c>
      <c r="F35" s="10" t="s">
        <v>20</v>
      </c>
      <c r="G35" s="11">
        <f t="shared" si="1"/>
        <v>75</v>
      </c>
      <c r="H35" s="11">
        <f t="shared" si="0"/>
        <v>15</v>
      </c>
      <c r="I35" s="11">
        <v>90</v>
      </c>
      <c r="J35" s="10"/>
      <c r="K35" s="10"/>
      <c r="L35" s="10"/>
      <c r="M35" s="10"/>
      <c r="N35" s="12"/>
    </row>
    <row r="36" spans="4:14" ht="25.5" x14ac:dyDescent="0.25">
      <c r="D36" s="9">
        <v>30</v>
      </c>
      <c r="E36" s="20" t="s">
        <v>52</v>
      </c>
      <c r="F36" s="10" t="s">
        <v>20</v>
      </c>
      <c r="G36" s="11">
        <f t="shared" si="1"/>
        <v>53.333333333333336</v>
      </c>
      <c r="H36" s="11">
        <f t="shared" si="0"/>
        <v>10.666666666666666</v>
      </c>
      <c r="I36" s="11">
        <v>64</v>
      </c>
      <c r="J36" s="10"/>
      <c r="K36" s="10"/>
      <c r="L36" s="10"/>
      <c r="M36" s="10"/>
      <c r="N36" s="12"/>
    </row>
    <row r="37" spans="4:14" x14ac:dyDescent="0.25">
      <c r="D37" s="9">
        <v>31</v>
      </c>
      <c r="E37" s="61" t="s">
        <v>53</v>
      </c>
      <c r="F37" s="10" t="s">
        <v>20</v>
      </c>
      <c r="G37" s="11">
        <f t="shared" si="1"/>
        <v>16.666666666666668</v>
      </c>
      <c r="H37" s="11">
        <f t="shared" si="0"/>
        <v>3.333333333333333</v>
      </c>
      <c r="I37" s="11">
        <v>20</v>
      </c>
      <c r="J37" s="10"/>
      <c r="K37" s="10"/>
      <c r="L37" s="10"/>
      <c r="M37" s="10"/>
      <c r="N37" s="12"/>
    </row>
    <row r="38" spans="4:14" x14ac:dyDescent="0.25">
      <c r="D38" s="9">
        <v>32</v>
      </c>
      <c r="E38" s="20" t="s">
        <v>54</v>
      </c>
      <c r="F38" s="10" t="s">
        <v>20</v>
      </c>
      <c r="G38" s="11">
        <f t="shared" si="1"/>
        <v>85</v>
      </c>
      <c r="H38" s="11">
        <f t="shared" si="0"/>
        <v>17</v>
      </c>
      <c r="I38" s="11">
        <v>102</v>
      </c>
      <c r="J38" s="10"/>
      <c r="K38" s="10"/>
      <c r="L38" s="10"/>
      <c r="M38" s="10"/>
      <c r="N38" s="12"/>
    </row>
    <row r="39" spans="4:14" ht="25.5" x14ac:dyDescent="0.25">
      <c r="D39" s="9">
        <v>33</v>
      </c>
      <c r="E39" s="20" t="s">
        <v>55</v>
      </c>
      <c r="F39" s="10" t="s">
        <v>20</v>
      </c>
      <c r="G39" s="11">
        <f t="shared" si="1"/>
        <v>240</v>
      </c>
      <c r="H39" s="11">
        <f t="shared" ref="H39:H70" si="2">I39/120*20</f>
        <v>48</v>
      </c>
      <c r="I39" s="11">
        <v>288</v>
      </c>
      <c r="J39" s="10"/>
      <c r="K39" s="10"/>
      <c r="L39" s="10"/>
      <c r="M39" s="10"/>
      <c r="N39" s="12"/>
    </row>
    <row r="40" spans="4:14" ht="25.5" x14ac:dyDescent="0.25">
      <c r="D40" s="9">
        <v>34</v>
      </c>
      <c r="E40" s="20" t="s">
        <v>56</v>
      </c>
      <c r="F40" s="10" t="s">
        <v>20</v>
      </c>
      <c r="G40" s="11">
        <f t="shared" si="1"/>
        <v>9.1666666666666661</v>
      </c>
      <c r="H40" s="11">
        <f t="shared" si="2"/>
        <v>1.8333333333333333</v>
      </c>
      <c r="I40" s="11">
        <v>11</v>
      </c>
      <c r="J40" s="10"/>
      <c r="K40" s="10"/>
      <c r="L40" s="10"/>
      <c r="M40" s="10"/>
      <c r="N40" s="12"/>
    </row>
    <row r="41" spans="4:14" x14ac:dyDescent="0.25">
      <c r="D41" s="9">
        <v>35</v>
      </c>
      <c r="E41" s="20" t="s">
        <v>57</v>
      </c>
      <c r="F41" s="10" t="s">
        <v>20</v>
      </c>
      <c r="G41" s="11">
        <f t="shared" ref="G41:G72" si="3">I41-H41</f>
        <v>67.5</v>
      </c>
      <c r="H41" s="11">
        <f t="shared" si="2"/>
        <v>13.5</v>
      </c>
      <c r="I41" s="11">
        <v>81</v>
      </c>
      <c r="J41" s="10"/>
      <c r="K41" s="10"/>
      <c r="L41" s="10"/>
      <c r="M41" s="10"/>
      <c r="N41" s="12"/>
    </row>
    <row r="42" spans="4:14" ht="38.25" x14ac:dyDescent="0.25">
      <c r="D42" s="9">
        <v>36</v>
      </c>
      <c r="E42" s="20" t="s">
        <v>58</v>
      </c>
      <c r="F42" s="10" t="s">
        <v>20</v>
      </c>
      <c r="G42" s="11">
        <f t="shared" si="3"/>
        <v>48.333333333333336</v>
      </c>
      <c r="H42" s="11">
        <f t="shared" si="2"/>
        <v>9.6666666666666661</v>
      </c>
      <c r="I42" s="11">
        <v>58</v>
      </c>
      <c r="J42" s="10"/>
      <c r="K42" s="10"/>
      <c r="L42" s="10"/>
      <c r="M42" s="10"/>
      <c r="N42" s="12"/>
    </row>
    <row r="43" spans="4:14" ht="25.5" x14ac:dyDescent="0.25">
      <c r="D43" s="9">
        <v>37</v>
      </c>
      <c r="E43" s="20" t="s">
        <v>59</v>
      </c>
      <c r="F43" s="10" t="s">
        <v>20</v>
      </c>
      <c r="G43" s="11">
        <f t="shared" si="3"/>
        <v>40.833333333333336</v>
      </c>
      <c r="H43" s="11">
        <f t="shared" si="2"/>
        <v>8.1666666666666661</v>
      </c>
      <c r="I43" s="11">
        <v>49</v>
      </c>
      <c r="J43" s="10"/>
      <c r="K43" s="10"/>
      <c r="L43" s="10"/>
      <c r="M43" s="10"/>
      <c r="N43" s="12"/>
    </row>
    <row r="44" spans="4:14" ht="38.25" x14ac:dyDescent="0.25">
      <c r="D44" s="9">
        <v>38</v>
      </c>
      <c r="E44" s="20" t="s">
        <v>60</v>
      </c>
      <c r="F44" s="10" t="s">
        <v>20</v>
      </c>
      <c r="G44" s="11">
        <f t="shared" si="3"/>
        <v>341.66666666666669</v>
      </c>
      <c r="H44" s="11">
        <f t="shared" si="2"/>
        <v>68.333333333333329</v>
      </c>
      <c r="I44" s="11">
        <v>410</v>
      </c>
      <c r="J44" s="10"/>
      <c r="K44" s="10"/>
      <c r="L44" s="10"/>
      <c r="M44" s="10"/>
      <c r="N44" s="12"/>
    </row>
    <row r="45" spans="4:14" ht="25.5" x14ac:dyDescent="0.25">
      <c r="D45" s="9">
        <v>39</v>
      </c>
      <c r="E45" s="20" t="s">
        <v>61</v>
      </c>
      <c r="F45" s="10" t="s">
        <v>20</v>
      </c>
      <c r="G45" s="11">
        <f t="shared" si="3"/>
        <v>50</v>
      </c>
      <c r="H45" s="11">
        <f t="shared" si="2"/>
        <v>10</v>
      </c>
      <c r="I45" s="11">
        <v>60</v>
      </c>
      <c r="J45" s="10"/>
      <c r="K45" s="10"/>
      <c r="L45" s="10"/>
      <c r="M45" s="10"/>
      <c r="N45" s="12"/>
    </row>
    <row r="46" spans="4:14" ht="25.5" x14ac:dyDescent="0.25">
      <c r="D46" s="9">
        <v>40</v>
      </c>
      <c r="E46" s="61" t="s">
        <v>62</v>
      </c>
      <c r="F46" s="10" t="s">
        <v>20</v>
      </c>
      <c r="G46" s="11">
        <f t="shared" si="3"/>
        <v>83.333333333333329</v>
      </c>
      <c r="H46" s="11">
        <f t="shared" si="2"/>
        <v>16.666666666666668</v>
      </c>
      <c r="I46" s="11">
        <v>100</v>
      </c>
      <c r="J46" s="10"/>
      <c r="K46" s="10"/>
      <c r="L46" s="10"/>
      <c r="M46" s="10"/>
      <c r="N46" s="12"/>
    </row>
    <row r="47" spans="4:14" x14ac:dyDescent="0.25">
      <c r="D47" s="9">
        <v>41</v>
      </c>
      <c r="E47" s="20" t="s">
        <v>63</v>
      </c>
      <c r="F47" s="10" t="s">
        <v>20</v>
      </c>
      <c r="G47" s="11">
        <f t="shared" si="3"/>
        <v>26.666666666666668</v>
      </c>
      <c r="H47" s="11">
        <f t="shared" si="2"/>
        <v>5.333333333333333</v>
      </c>
      <c r="I47" s="11">
        <v>32</v>
      </c>
      <c r="J47" s="10"/>
      <c r="K47" s="10"/>
      <c r="L47" s="10"/>
      <c r="M47" s="10"/>
      <c r="N47" s="12"/>
    </row>
    <row r="48" spans="4:14" ht="25.5" x14ac:dyDescent="0.25">
      <c r="D48" s="9">
        <v>42</v>
      </c>
      <c r="E48" s="20" t="s">
        <v>64</v>
      </c>
      <c r="F48" s="10" t="s">
        <v>20</v>
      </c>
      <c r="G48" s="11">
        <f t="shared" si="3"/>
        <v>70.833333333333329</v>
      </c>
      <c r="H48" s="11">
        <f t="shared" si="2"/>
        <v>14.166666666666668</v>
      </c>
      <c r="I48" s="11">
        <v>85</v>
      </c>
      <c r="J48" s="10"/>
      <c r="K48" s="10"/>
      <c r="L48" s="10"/>
      <c r="M48" s="10"/>
      <c r="N48" s="12"/>
    </row>
    <row r="49" spans="4:14" ht="25.5" x14ac:dyDescent="0.25">
      <c r="D49" s="9">
        <v>43</v>
      </c>
      <c r="E49" s="20" t="s">
        <v>65</v>
      </c>
      <c r="F49" s="10" t="s">
        <v>20</v>
      </c>
      <c r="G49" s="11">
        <f t="shared" si="3"/>
        <v>85.833333333333343</v>
      </c>
      <c r="H49" s="11">
        <f t="shared" si="2"/>
        <v>17.166666666666664</v>
      </c>
      <c r="I49" s="11">
        <v>103</v>
      </c>
      <c r="J49" s="10"/>
      <c r="K49" s="10"/>
      <c r="L49" s="10"/>
      <c r="M49" s="10"/>
      <c r="N49" s="12"/>
    </row>
    <row r="50" spans="4:14" x14ac:dyDescent="0.25">
      <c r="D50" s="9">
        <v>44</v>
      </c>
      <c r="E50" s="20" t="s">
        <v>66</v>
      </c>
      <c r="F50" s="10" t="s">
        <v>20</v>
      </c>
      <c r="G50" s="11">
        <f t="shared" si="3"/>
        <v>89.166666666666657</v>
      </c>
      <c r="H50" s="11">
        <f t="shared" si="2"/>
        <v>17.833333333333336</v>
      </c>
      <c r="I50" s="11">
        <v>107</v>
      </c>
      <c r="J50" s="10"/>
      <c r="K50" s="10"/>
      <c r="L50" s="10"/>
      <c r="M50" s="10"/>
      <c r="N50" s="12"/>
    </row>
    <row r="51" spans="4:14" x14ac:dyDescent="0.25">
      <c r="D51" s="9">
        <v>45</v>
      </c>
      <c r="E51" s="61" t="s">
        <v>67</v>
      </c>
      <c r="F51" s="10" t="s">
        <v>20</v>
      </c>
      <c r="G51" s="11">
        <f t="shared" si="3"/>
        <v>33.333333333333336</v>
      </c>
      <c r="H51" s="11">
        <f t="shared" si="2"/>
        <v>6.6666666666666661</v>
      </c>
      <c r="I51" s="11">
        <v>40</v>
      </c>
      <c r="J51" s="10"/>
      <c r="K51" s="10"/>
      <c r="L51" s="10"/>
      <c r="M51" s="10"/>
      <c r="N51" s="12"/>
    </row>
    <row r="52" spans="4:14" x14ac:dyDescent="0.25">
      <c r="D52" s="9">
        <v>46</v>
      </c>
      <c r="E52" s="61" t="s">
        <v>68</v>
      </c>
      <c r="F52" s="10" t="s">
        <v>20</v>
      </c>
      <c r="G52" s="11">
        <f t="shared" si="3"/>
        <v>25</v>
      </c>
      <c r="H52" s="11">
        <f t="shared" si="2"/>
        <v>5</v>
      </c>
      <c r="I52" s="11">
        <v>30</v>
      </c>
      <c r="J52" s="10"/>
      <c r="K52" s="10"/>
      <c r="L52" s="10"/>
      <c r="M52" s="10"/>
      <c r="N52" s="12"/>
    </row>
    <row r="53" spans="4:14" ht="38.25" x14ac:dyDescent="0.25">
      <c r="D53" s="9">
        <v>47</v>
      </c>
      <c r="E53" s="61" t="s">
        <v>69</v>
      </c>
      <c r="F53" s="10" t="s">
        <v>20</v>
      </c>
      <c r="G53" s="11">
        <f t="shared" si="3"/>
        <v>62.5</v>
      </c>
      <c r="H53" s="11">
        <f t="shared" si="2"/>
        <v>12.5</v>
      </c>
      <c r="I53" s="11">
        <v>75</v>
      </c>
      <c r="J53" s="10"/>
      <c r="K53" s="10"/>
      <c r="L53" s="10"/>
      <c r="M53" s="10"/>
      <c r="N53" s="12"/>
    </row>
    <row r="54" spans="4:14" ht="38.25" x14ac:dyDescent="0.25">
      <c r="D54" s="9">
        <v>48</v>
      </c>
      <c r="E54" s="20" t="s">
        <v>70</v>
      </c>
      <c r="F54" s="10" t="s">
        <v>20</v>
      </c>
      <c r="G54" s="11">
        <f t="shared" si="3"/>
        <v>35</v>
      </c>
      <c r="H54" s="11">
        <f t="shared" si="2"/>
        <v>7</v>
      </c>
      <c r="I54" s="11">
        <v>42</v>
      </c>
      <c r="J54" s="10"/>
      <c r="K54" s="10"/>
      <c r="L54" s="10"/>
      <c r="M54" s="10"/>
      <c r="N54" s="12"/>
    </row>
    <row r="55" spans="4:14" ht="25.5" x14ac:dyDescent="0.25">
      <c r="D55" s="9">
        <v>49</v>
      </c>
      <c r="E55" s="61" t="s">
        <v>71</v>
      </c>
      <c r="F55" s="10" t="s">
        <v>20</v>
      </c>
      <c r="G55" s="11">
        <f t="shared" si="3"/>
        <v>10</v>
      </c>
      <c r="H55" s="11">
        <f t="shared" si="2"/>
        <v>2</v>
      </c>
      <c r="I55" s="11">
        <v>12</v>
      </c>
      <c r="J55" s="10"/>
      <c r="K55" s="10"/>
      <c r="L55" s="10"/>
      <c r="M55" s="10"/>
      <c r="N55" s="12"/>
    </row>
    <row r="56" spans="4:14" x14ac:dyDescent="0.25">
      <c r="D56" s="9">
        <v>50</v>
      </c>
      <c r="E56" s="61" t="s">
        <v>72</v>
      </c>
      <c r="F56" s="10" t="s">
        <v>20</v>
      </c>
      <c r="G56" s="11">
        <f t="shared" si="3"/>
        <v>16.666666666666668</v>
      </c>
      <c r="H56" s="11">
        <f t="shared" si="2"/>
        <v>3.333333333333333</v>
      </c>
      <c r="I56" s="11">
        <v>20</v>
      </c>
      <c r="J56" s="10"/>
      <c r="K56" s="10"/>
      <c r="L56" s="10"/>
      <c r="M56" s="10"/>
      <c r="N56" s="12"/>
    </row>
    <row r="57" spans="4:14" ht="39.6" customHeight="1" x14ac:dyDescent="0.25">
      <c r="D57" s="9">
        <v>51</v>
      </c>
      <c r="E57" s="61" t="s">
        <v>73</v>
      </c>
      <c r="F57" s="10" t="s">
        <v>20</v>
      </c>
      <c r="G57" s="11">
        <f t="shared" si="3"/>
        <v>16.666666666666668</v>
      </c>
      <c r="H57" s="11">
        <f t="shared" si="2"/>
        <v>3.333333333333333</v>
      </c>
      <c r="I57" s="19">
        <v>20</v>
      </c>
      <c r="J57" s="10"/>
      <c r="K57" s="20"/>
      <c r="L57" s="20"/>
      <c r="M57" s="20"/>
      <c r="N57" s="21"/>
    </row>
    <row r="58" spans="4:14" ht="25.5" x14ac:dyDescent="0.25">
      <c r="D58" s="9">
        <v>52</v>
      </c>
      <c r="E58" s="20" t="s">
        <v>74</v>
      </c>
      <c r="F58" s="10" t="s">
        <v>20</v>
      </c>
      <c r="G58" s="11">
        <f t="shared" si="3"/>
        <v>424.16666666666669</v>
      </c>
      <c r="H58" s="11">
        <f t="shared" si="2"/>
        <v>84.833333333333329</v>
      </c>
      <c r="I58" s="11">
        <v>509</v>
      </c>
      <c r="J58" s="10"/>
      <c r="K58" s="10"/>
      <c r="L58" s="10"/>
      <c r="M58" s="10"/>
      <c r="N58" s="12"/>
    </row>
    <row r="59" spans="4:14" ht="25.5" x14ac:dyDescent="0.25">
      <c r="D59" s="9">
        <v>53</v>
      </c>
      <c r="E59" s="20" t="s">
        <v>75</v>
      </c>
      <c r="F59" s="10" t="s">
        <v>20</v>
      </c>
      <c r="G59" s="11">
        <f t="shared" si="3"/>
        <v>31.666666666666668</v>
      </c>
      <c r="H59" s="11">
        <f t="shared" si="2"/>
        <v>6.333333333333333</v>
      </c>
      <c r="I59" s="11">
        <v>38</v>
      </c>
      <c r="J59" s="10"/>
      <c r="K59" s="10"/>
      <c r="L59" s="10"/>
      <c r="M59" s="10"/>
      <c r="N59" s="12"/>
    </row>
    <row r="60" spans="4:14" ht="25.5" x14ac:dyDescent="0.25">
      <c r="D60" s="9">
        <v>54</v>
      </c>
      <c r="E60" s="61" t="s">
        <v>76</v>
      </c>
      <c r="F60" s="10" t="s">
        <v>20</v>
      </c>
      <c r="G60" s="11">
        <f t="shared" si="3"/>
        <v>33.333333333333336</v>
      </c>
      <c r="H60" s="11">
        <f t="shared" si="2"/>
        <v>6.6666666666666661</v>
      </c>
      <c r="I60" s="11">
        <v>40</v>
      </c>
      <c r="J60" s="10"/>
      <c r="K60" s="10"/>
      <c r="L60" s="10"/>
      <c r="M60" s="10"/>
      <c r="N60" s="12"/>
    </row>
    <row r="61" spans="4:14" x14ac:dyDescent="0.25">
      <c r="D61" s="9">
        <v>55</v>
      </c>
      <c r="E61" s="20" t="s">
        <v>77</v>
      </c>
      <c r="F61" s="10" t="s">
        <v>20</v>
      </c>
      <c r="G61" s="11">
        <f t="shared" si="3"/>
        <v>33.333333333333336</v>
      </c>
      <c r="H61" s="11">
        <f t="shared" si="2"/>
        <v>6.6666666666666661</v>
      </c>
      <c r="I61" s="11">
        <v>40</v>
      </c>
      <c r="J61" s="10"/>
      <c r="K61" s="10"/>
      <c r="L61" s="10"/>
      <c r="M61" s="10"/>
      <c r="N61" s="12"/>
    </row>
    <row r="62" spans="4:14" ht="25.5" x14ac:dyDescent="0.25">
      <c r="D62" s="9">
        <v>56</v>
      </c>
      <c r="E62" s="61" t="s">
        <v>78</v>
      </c>
      <c r="F62" s="10" t="s">
        <v>20</v>
      </c>
      <c r="G62" s="11">
        <f t="shared" si="3"/>
        <v>1.6666666666666667</v>
      </c>
      <c r="H62" s="11">
        <f t="shared" si="2"/>
        <v>0.33333333333333331</v>
      </c>
      <c r="I62" s="11">
        <v>2</v>
      </c>
      <c r="J62" s="10"/>
      <c r="K62" s="10"/>
      <c r="L62" s="10"/>
      <c r="M62" s="10"/>
      <c r="N62" s="12"/>
    </row>
    <row r="63" spans="4:14" x14ac:dyDescent="0.25">
      <c r="D63" s="9">
        <v>57</v>
      </c>
      <c r="E63" s="61" t="s">
        <v>79</v>
      </c>
      <c r="F63" s="10" t="s">
        <v>20</v>
      </c>
      <c r="G63" s="11">
        <f t="shared" si="3"/>
        <v>33.333333333333336</v>
      </c>
      <c r="H63" s="11">
        <f t="shared" si="2"/>
        <v>6.6666666666666661</v>
      </c>
      <c r="I63" s="11">
        <v>40</v>
      </c>
      <c r="J63" s="10"/>
      <c r="K63" s="10"/>
      <c r="L63" s="10"/>
      <c r="M63" s="10"/>
      <c r="N63" s="12"/>
    </row>
    <row r="64" spans="4:14" ht="25.5" x14ac:dyDescent="0.25">
      <c r="D64" s="9">
        <v>58</v>
      </c>
      <c r="E64" s="61" t="s">
        <v>80</v>
      </c>
      <c r="F64" s="10" t="s">
        <v>20</v>
      </c>
      <c r="G64" s="11">
        <f t="shared" si="3"/>
        <v>372.5</v>
      </c>
      <c r="H64" s="11">
        <f t="shared" si="2"/>
        <v>74.5</v>
      </c>
      <c r="I64" s="11">
        <v>447</v>
      </c>
      <c r="J64" s="10"/>
      <c r="K64" s="10"/>
      <c r="L64" s="10"/>
      <c r="M64" s="10"/>
      <c r="N64" s="12"/>
    </row>
    <row r="65" spans="4:14" ht="25.5" x14ac:dyDescent="0.25">
      <c r="D65" s="9">
        <v>59</v>
      </c>
      <c r="E65" s="61" t="s">
        <v>81</v>
      </c>
      <c r="F65" s="10" t="s">
        <v>20</v>
      </c>
      <c r="G65" s="11">
        <f t="shared" si="3"/>
        <v>40</v>
      </c>
      <c r="H65" s="11">
        <f t="shared" si="2"/>
        <v>8</v>
      </c>
      <c r="I65" s="11">
        <v>48</v>
      </c>
      <c r="J65" s="10"/>
      <c r="K65" s="10"/>
      <c r="L65" s="10"/>
      <c r="M65" s="10"/>
      <c r="N65" s="12"/>
    </row>
    <row r="66" spans="4:14" ht="25.5" x14ac:dyDescent="0.25">
      <c r="D66" s="9">
        <v>60</v>
      </c>
      <c r="E66" s="20" t="s">
        <v>82</v>
      </c>
      <c r="F66" s="10" t="s">
        <v>20</v>
      </c>
      <c r="G66" s="11">
        <f t="shared" si="3"/>
        <v>708.33333333333337</v>
      </c>
      <c r="H66" s="11">
        <f t="shared" si="2"/>
        <v>141.66666666666666</v>
      </c>
      <c r="I66" s="11">
        <v>850</v>
      </c>
      <c r="J66" s="10"/>
      <c r="K66" s="10"/>
      <c r="L66" s="10"/>
      <c r="M66" s="10"/>
      <c r="N66" s="12"/>
    </row>
    <row r="67" spans="4:14" ht="25.5" x14ac:dyDescent="0.25">
      <c r="D67" s="9">
        <v>61</v>
      </c>
      <c r="E67" s="20" t="s">
        <v>83</v>
      </c>
      <c r="F67" s="10" t="s">
        <v>20</v>
      </c>
      <c r="G67" s="11">
        <f t="shared" si="3"/>
        <v>57.5</v>
      </c>
      <c r="H67" s="11">
        <f t="shared" si="2"/>
        <v>11.5</v>
      </c>
      <c r="I67" s="11">
        <v>69</v>
      </c>
      <c r="J67" s="10"/>
      <c r="K67" s="10"/>
      <c r="L67" s="10"/>
      <c r="M67" s="10"/>
      <c r="N67" s="12"/>
    </row>
    <row r="68" spans="4:14" ht="25.5" x14ac:dyDescent="0.25">
      <c r="D68" s="9">
        <v>62</v>
      </c>
      <c r="E68" s="20" t="s">
        <v>84</v>
      </c>
      <c r="F68" s="10" t="s">
        <v>26</v>
      </c>
      <c r="G68" s="11">
        <f t="shared" si="3"/>
        <v>9.1666666666666661</v>
      </c>
      <c r="H68" s="11">
        <f t="shared" si="2"/>
        <v>1.8333333333333333</v>
      </c>
      <c r="I68" s="11">
        <v>11</v>
      </c>
      <c r="J68" s="10"/>
      <c r="K68" s="10"/>
      <c r="L68" s="10"/>
      <c r="M68" s="10"/>
      <c r="N68" s="12"/>
    </row>
    <row r="69" spans="4:14" x14ac:dyDescent="0.25">
      <c r="D69" s="9">
        <v>63</v>
      </c>
      <c r="E69" s="20" t="s">
        <v>85</v>
      </c>
      <c r="F69" s="10" t="s">
        <v>20</v>
      </c>
      <c r="G69" s="11">
        <f t="shared" si="3"/>
        <v>48.333333333333336</v>
      </c>
      <c r="H69" s="11">
        <f t="shared" si="2"/>
        <v>9.6666666666666661</v>
      </c>
      <c r="I69" s="11">
        <v>58</v>
      </c>
      <c r="J69" s="10"/>
      <c r="K69" s="10"/>
      <c r="L69" s="10"/>
      <c r="M69" s="10"/>
      <c r="N69" s="12"/>
    </row>
    <row r="70" spans="4:14" ht="38.25" x14ac:dyDescent="0.25">
      <c r="D70" s="9">
        <v>64</v>
      </c>
      <c r="E70" s="20" t="s">
        <v>86</v>
      </c>
      <c r="F70" s="10" t="s">
        <v>20</v>
      </c>
      <c r="G70" s="11">
        <f t="shared" si="3"/>
        <v>389.16666666666669</v>
      </c>
      <c r="H70" s="11">
        <f t="shared" si="2"/>
        <v>77.833333333333329</v>
      </c>
      <c r="I70" s="11">
        <v>467</v>
      </c>
      <c r="J70" s="10"/>
      <c r="K70" s="10"/>
      <c r="L70" s="10"/>
      <c r="M70" s="10"/>
      <c r="N70" s="12"/>
    </row>
    <row r="71" spans="4:14" x14ac:dyDescent="0.25">
      <c r="D71" s="9">
        <v>65</v>
      </c>
      <c r="E71" s="20" t="s">
        <v>87</v>
      </c>
      <c r="F71" s="10" t="s">
        <v>20</v>
      </c>
      <c r="G71" s="11">
        <f t="shared" si="3"/>
        <v>515</v>
      </c>
      <c r="H71" s="11">
        <f t="shared" ref="H71:H83" si="4">I71/120*20</f>
        <v>103</v>
      </c>
      <c r="I71" s="11">
        <v>618</v>
      </c>
      <c r="J71" s="10"/>
      <c r="K71" s="10"/>
      <c r="L71" s="10"/>
      <c r="M71" s="10"/>
      <c r="N71" s="12"/>
    </row>
    <row r="72" spans="4:14" ht="25.5" x14ac:dyDescent="0.25">
      <c r="D72" s="9">
        <v>66</v>
      </c>
      <c r="E72" s="61" t="s">
        <v>88</v>
      </c>
      <c r="F72" s="10" t="s">
        <v>20</v>
      </c>
      <c r="G72" s="11">
        <f t="shared" si="3"/>
        <v>531.66666666666663</v>
      </c>
      <c r="H72" s="11">
        <f t="shared" si="4"/>
        <v>106.33333333333333</v>
      </c>
      <c r="I72" s="11">
        <v>638</v>
      </c>
      <c r="J72" s="10"/>
      <c r="K72" s="10"/>
      <c r="L72" s="10"/>
      <c r="M72" s="10"/>
      <c r="N72" s="12"/>
    </row>
    <row r="73" spans="4:14" ht="25.5" x14ac:dyDescent="0.25">
      <c r="D73" s="9">
        <v>67</v>
      </c>
      <c r="E73" s="61" t="s">
        <v>89</v>
      </c>
      <c r="F73" s="10" t="s">
        <v>20</v>
      </c>
      <c r="G73" s="11">
        <f t="shared" ref="G73:G83" si="5">I73-H73</f>
        <v>615</v>
      </c>
      <c r="H73" s="11">
        <f t="shared" si="4"/>
        <v>123</v>
      </c>
      <c r="I73" s="11">
        <v>738</v>
      </c>
      <c r="J73" s="10"/>
      <c r="K73" s="10"/>
      <c r="L73" s="10"/>
      <c r="M73" s="10"/>
      <c r="N73" s="12"/>
    </row>
    <row r="74" spans="4:14" x14ac:dyDescent="0.25">
      <c r="D74" s="9">
        <v>68</v>
      </c>
      <c r="E74" s="61" t="s">
        <v>90</v>
      </c>
      <c r="F74" s="10" t="s">
        <v>20</v>
      </c>
      <c r="G74" s="11">
        <f t="shared" si="5"/>
        <v>133.33333333333334</v>
      </c>
      <c r="H74" s="11">
        <f t="shared" si="4"/>
        <v>26.666666666666664</v>
      </c>
      <c r="I74" s="11">
        <v>160</v>
      </c>
      <c r="J74" s="10"/>
      <c r="K74" s="10"/>
      <c r="L74" s="10"/>
      <c r="M74" s="10"/>
      <c r="N74" s="12"/>
    </row>
    <row r="75" spans="4:14" x14ac:dyDescent="0.25">
      <c r="D75" s="9">
        <v>69</v>
      </c>
      <c r="E75" s="63" t="s">
        <v>91</v>
      </c>
      <c r="F75" s="10" t="s">
        <v>20</v>
      </c>
      <c r="G75" s="11">
        <f t="shared" si="5"/>
        <v>16.666666666666668</v>
      </c>
      <c r="H75" s="11">
        <f t="shared" si="4"/>
        <v>3.333333333333333</v>
      </c>
      <c r="I75" s="11">
        <v>20</v>
      </c>
      <c r="J75" s="10"/>
      <c r="K75" s="10"/>
      <c r="L75" s="10"/>
      <c r="M75" s="10"/>
      <c r="N75" s="12"/>
    </row>
    <row r="76" spans="4:14" x14ac:dyDescent="0.25">
      <c r="D76" s="9">
        <v>70</v>
      </c>
      <c r="E76" s="61" t="s">
        <v>92</v>
      </c>
      <c r="F76" s="10" t="s">
        <v>20</v>
      </c>
      <c r="G76" s="11">
        <f t="shared" si="5"/>
        <v>16.666666666666668</v>
      </c>
      <c r="H76" s="11">
        <f t="shared" si="4"/>
        <v>3.333333333333333</v>
      </c>
      <c r="I76" s="11">
        <v>20</v>
      </c>
      <c r="J76" s="10"/>
      <c r="K76" s="10"/>
      <c r="L76" s="10"/>
      <c r="M76" s="10"/>
      <c r="N76" s="12"/>
    </row>
    <row r="77" spans="4:14" ht="25.5" x14ac:dyDescent="0.25">
      <c r="D77" s="9">
        <v>71</v>
      </c>
      <c r="E77" s="61" t="s">
        <v>93</v>
      </c>
      <c r="F77" s="10" t="s">
        <v>20</v>
      </c>
      <c r="G77" s="11">
        <f t="shared" si="5"/>
        <v>93.333333333333329</v>
      </c>
      <c r="H77" s="11">
        <f t="shared" si="4"/>
        <v>18.666666666666668</v>
      </c>
      <c r="I77" s="11">
        <v>112</v>
      </c>
      <c r="J77" s="10"/>
      <c r="K77" s="10"/>
      <c r="L77" s="10"/>
      <c r="M77" s="10"/>
      <c r="N77" s="12"/>
    </row>
    <row r="78" spans="4:14" x14ac:dyDescent="0.25">
      <c r="D78" s="9">
        <v>72</v>
      </c>
      <c r="E78" s="61" t="s">
        <v>94</v>
      </c>
      <c r="F78" s="10" t="s">
        <v>20</v>
      </c>
      <c r="G78" s="11">
        <f t="shared" si="5"/>
        <v>220.83333333333331</v>
      </c>
      <c r="H78" s="11">
        <f t="shared" si="4"/>
        <v>44.166666666666671</v>
      </c>
      <c r="I78" s="11">
        <v>265</v>
      </c>
      <c r="J78" s="10"/>
      <c r="K78" s="10"/>
      <c r="L78" s="10"/>
      <c r="M78" s="10"/>
      <c r="N78" s="12"/>
    </row>
    <row r="79" spans="4:14" x14ac:dyDescent="0.25">
      <c r="D79" s="9">
        <v>73</v>
      </c>
      <c r="E79" s="61" t="s">
        <v>95</v>
      </c>
      <c r="F79" s="10" t="s">
        <v>20</v>
      </c>
      <c r="G79" s="11">
        <f t="shared" si="5"/>
        <v>125</v>
      </c>
      <c r="H79" s="11">
        <f t="shared" si="4"/>
        <v>25</v>
      </c>
      <c r="I79" s="11">
        <v>150</v>
      </c>
      <c r="J79" s="10"/>
      <c r="K79" s="10"/>
      <c r="L79" s="10"/>
      <c r="M79" s="10"/>
      <c r="N79" s="12"/>
    </row>
    <row r="80" spans="4:14" x14ac:dyDescent="0.25">
      <c r="D80" s="9">
        <v>74</v>
      </c>
      <c r="E80" s="61" t="s">
        <v>96</v>
      </c>
      <c r="F80" s="10" t="s">
        <v>20</v>
      </c>
      <c r="G80" s="11">
        <f t="shared" si="5"/>
        <v>137.5</v>
      </c>
      <c r="H80" s="11">
        <f t="shared" si="4"/>
        <v>27.5</v>
      </c>
      <c r="I80" s="11">
        <v>165</v>
      </c>
      <c r="J80" s="10"/>
      <c r="K80" s="10"/>
      <c r="L80" s="10"/>
      <c r="M80" s="10"/>
      <c r="N80" s="12"/>
    </row>
    <row r="81" spans="4:14" x14ac:dyDescent="0.25">
      <c r="D81" s="9">
        <v>75</v>
      </c>
      <c r="E81" s="61" t="s">
        <v>97</v>
      </c>
      <c r="F81" s="10" t="s">
        <v>20</v>
      </c>
      <c r="G81" s="11">
        <f t="shared" si="5"/>
        <v>106.66666666666667</v>
      </c>
      <c r="H81" s="11">
        <f t="shared" si="4"/>
        <v>21.333333333333332</v>
      </c>
      <c r="I81" s="11">
        <v>128</v>
      </c>
      <c r="J81" s="10"/>
      <c r="K81" s="10"/>
      <c r="L81" s="10"/>
      <c r="M81" s="10"/>
      <c r="N81" s="12"/>
    </row>
    <row r="82" spans="4:14" x14ac:dyDescent="0.25">
      <c r="D82" s="54">
        <v>76</v>
      </c>
      <c r="E82" s="61" t="s">
        <v>98</v>
      </c>
      <c r="F82" s="55" t="s">
        <v>20</v>
      </c>
      <c r="G82" s="56">
        <f t="shared" si="5"/>
        <v>112.5</v>
      </c>
      <c r="H82" s="56">
        <f t="shared" si="4"/>
        <v>22.5</v>
      </c>
      <c r="I82" s="56">
        <v>135</v>
      </c>
      <c r="J82" s="55"/>
      <c r="K82" s="55"/>
      <c r="L82" s="55"/>
      <c r="M82" s="55"/>
      <c r="N82" s="57"/>
    </row>
    <row r="83" spans="4:14" ht="26.25" thickBot="1" x14ac:dyDescent="0.3">
      <c r="D83" s="29">
        <v>77</v>
      </c>
      <c r="E83" s="62" t="s">
        <v>99</v>
      </c>
      <c r="F83" s="33" t="s">
        <v>20</v>
      </c>
      <c r="G83" s="32">
        <f t="shared" si="5"/>
        <v>29.166666666666664</v>
      </c>
      <c r="H83" s="32">
        <f t="shared" si="4"/>
        <v>5.8333333333333339</v>
      </c>
      <c r="I83" s="32">
        <v>35</v>
      </c>
      <c r="J83" s="33"/>
      <c r="K83" s="33"/>
      <c r="L83" s="33"/>
      <c r="M83" s="33"/>
      <c r="N83" s="34"/>
    </row>
    <row r="84" spans="4:14" ht="15.75" thickBot="1" x14ac:dyDescent="0.3">
      <c r="L84" s="58" t="s">
        <v>24</v>
      </c>
      <c r="M84" s="59"/>
      <c r="N84" s="6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V20"/>
  <sheetViews>
    <sheetView topLeftCell="A6" zoomScaleNormal="100" workbookViewId="0">
      <selection activeCell="I19" sqref="I19"/>
    </sheetView>
  </sheetViews>
  <sheetFormatPr defaultColWidth="8.7109375" defaultRowHeight="15" x14ac:dyDescent="0.25"/>
  <cols>
    <col min="4" max="4" width="7.42578125" style="1" customWidth="1"/>
    <col min="5" max="5" width="19" customWidth="1"/>
    <col min="6" max="6" width="13.7109375" customWidth="1"/>
    <col min="11" max="11" width="9.5703125" customWidth="1"/>
    <col min="16" max="16" width="12.28515625" customWidth="1"/>
    <col min="17" max="17" width="14.28515625" customWidth="1"/>
    <col min="18" max="18" width="16" customWidth="1"/>
    <col min="20" max="20" width="14" customWidth="1"/>
    <col min="21" max="22" width="15.7109375" customWidth="1"/>
  </cols>
  <sheetData>
    <row r="3" spans="1:22" x14ac:dyDescent="0.25">
      <c r="A3" s="2" t="s">
        <v>100</v>
      </c>
    </row>
    <row r="4" spans="1:22" ht="15.75" x14ac:dyDescent="0.25">
      <c r="D4" s="64" t="s">
        <v>101</v>
      </c>
      <c r="E4" s="64"/>
      <c r="F4" s="64"/>
      <c r="G4" s="64"/>
      <c r="H4" s="64"/>
      <c r="I4" s="64"/>
      <c r="J4" s="64"/>
      <c r="K4" s="64"/>
      <c r="L4" s="64"/>
      <c r="M4" s="64"/>
      <c r="N4" s="64"/>
      <c r="P4" s="65" t="s">
        <v>2</v>
      </c>
      <c r="Q4" s="65"/>
      <c r="R4" s="65"/>
      <c r="T4" s="65" t="s">
        <v>3</v>
      </c>
      <c r="U4" s="65"/>
      <c r="V4" s="65"/>
    </row>
    <row r="5" spans="1:22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58.5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9">
        <v>1</v>
      </c>
      <c r="E7" s="25" t="s">
        <v>102</v>
      </c>
      <c r="F7" s="26" t="s">
        <v>20</v>
      </c>
      <c r="G7" s="11">
        <f t="shared" ref="G7:G19" si="0">I7-H7</f>
        <v>22.5</v>
      </c>
      <c r="H7" s="11">
        <f t="shared" ref="H7:H19" si="1">I7/120*20</f>
        <v>4.5</v>
      </c>
      <c r="I7" s="11">
        <v>27</v>
      </c>
      <c r="J7" s="10"/>
      <c r="K7" s="10"/>
      <c r="L7" s="10"/>
      <c r="M7" s="10"/>
      <c r="N7" s="12"/>
      <c r="P7" s="6">
        <v>0.05</v>
      </c>
      <c r="Q7" s="7"/>
      <c r="R7" s="8"/>
      <c r="T7" s="6">
        <v>0.05</v>
      </c>
      <c r="U7" s="7"/>
      <c r="V7" s="8"/>
    </row>
    <row r="8" spans="1:22" ht="26.25" x14ac:dyDescent="0.25">
      <c r="D8" s="9">
        <v>2</v>
      </c>
      <c r="E8" s="27" t="s">
        <v>103</v>
      </c>
      <c r="F8" s="26" t="s">
        <v>20</v>
      </c>
      <c r="G8" s="11">
        <f t="shared" si="0"/>
        <v>283.33333333333331</v>
      </c>
      <c r="H8" s="11">
        <f t="shared" si="1"/>
        <v>56.666666666666671</v>
      </c>
      <c r="I8" s="11">
        <v>340</v>
      </c>
      <c r="J8" s="10"/>
      <c r="K8" s="10"/>
      <c r="L8" s="10"/>
      <c r="M8" s="10"/>
      <c r="N8" s="12"/>
      <c r="P8" s="6">
        <v>0.08</v>
      </c>
      <c r="Q8" s="7"/>
      <c r="R8" s="8"/>
      <c r="T8" s="6">
        <v>0.08</v>
      </c>
      <c r="U8" s="7"/>
      <c r="V8" s="8"/>
    </row>
    <row r="9" spans="1:22" ht="26.25" x14ac:dyDescent="0.25">
      <c r="D9" s="9">
        <v>3</v>
      </c>
      <c r="E9" s="27" t="s">
        <v>104</v>
      </c>
      <c r="F9" s="26" t="s">
        <v>20</v>
      </c>
      <c r="G9" s="11">
        <f t="shared" si="0"/>
        <v>295.83333333333331</v>
      </c>
      <c r="H9" s="11">
        <f t="shared" si="1"/>
        <v>59.166666666666671</v>
      </c>
      <c r="I9" s="11">
        <v>355</v>
      </c>
      <c r="J9" s="10"/>
      <c r="K9" s="10"/>
      <c r="L9" s="10"/>
      <c r="M9" s="10"/>
      <c r="N9" s="12"/>
      <c r="P9" s="13">
        <v>0.23</v>
      </c>
      <c r="Q9" s="14"/>
      <c r="R9" s="15"/>
      <c r="T9" s="13">
        <v>0.23</v>
      </c>
      <c r="U9" s="14"/>
      <c r="V9" s="15"/>
    </row>
    <row r="10" spans="1:22" ht="26.25" x14ac:dyDescent="0.25">
      <c r="D10" s="9">
        <v>4</v>
      </c>
      <c r="E10" s="27" t="s">
        <v>105</v>
      </c>
      <c r="F10" s="26" t="s">
        <v>20</v>
      </c>
      <c r="G10" s="11">
        <f t="shared" si="0"/>
        <v>151.66666666666666</v>
      </c>
      <c r="H10" s="11">
        <f t="shared" si="1"/>
        <v>30.333333333333332</v>
      </c>
      <c r="I10" s="11">
        <v>182</v>
      </c>
      <c r="J10" s="10"/>
      <c r="K10" s="10"/>
      <c r="L10" s="10"/>
      <c r="M10" s="10"/>
      <c r="N10" s="12"/>
      <c r="P10" s="16" t="s">
        <v>24</v>
      </c>
      <c r="Q10" s="17"/>
      <c r="R10" s="18"/>
      <c r="T10" s="16" t="s">
        <v>24</v>
      </c>
      <c r="U10" s="17"/>
      <c r="V10" s="18"/>
    </row>
    <row r="11" spans="1:22" ht="39" x14ac:dyDescent="0.25">
      <c r="D11" s="9">
        <v>5</v>
      </c>
      <c r="E11" s="27" t="s">
        <v>106</v>
      </c>
      <c r="F11" s="26" t="s">
        <v>20</v>
      </c>
      <c r="G11" s="11">
        <f t="shared" si="0"/>
        <v>1884.1666666666667</v>
      </c>
      <c r="H11" s="11">
        <f t="shared" si="1"/>
        <v>376.83333333333331</v>
      </c>
      <c r="I11" s="11">
        <v>2261</v>
      </c>
      <c r="J11" s="10"/>
      <c r="K11" s="10"/>
      <c r="L11" s="10"/>
      <c r="M11" s="10"/>
      <c r="N11" s="12"/>
    </row>
    <row r="12" spans="1:22" ht="26.25" x14ac:dyDescent="0.25">
      <c r="D12" s="9">
        <v>6</v>
      </c>
      <c r="E12" s="28" t="s">
        <v>107</v>
      </c>
      <c r="F12" s="26" t="s">
        <v>20</v>
      </c>
      <c r="G12" s="11">
        <f t="shared" si="0"/>
        <v>333.33333333333331</v>
      </c>
      <c r="H12" s="11">
        <f t="shared" si="1"/>
        <v>66.666666666666671</v>
      </c>
      <c r="I12" s="11">
        <v>400</v>
      </c>
      <c r="J12" s="10"/>
      <c r="K12" s="10"/>
      <c r="L12" s="10"/>
      <c r="M12" s="10"/>
      <c r="N12" s="12"/>
    </row>
    <row r="13" spans="1:22" x14ac:dyDescent="0.25">
      <c r="D13" s="9">
        <v>7</v>
      </c>
      <c r="E13" s="27" t="s">
        <v>108</v>
      </c>
      <c r="F13" s="26" t="s">
        <v>20</v>
      </c>
      <c r="G13" s="11">
        <f t="shared" si="0"/>
        <v>96.666666666666671</v>
      </c>
      <c r="H13" s="11">
        <f t="shared" si="1"/>
        <v>19.333333333333332</v>
      </c>
      <c r="I13" s="11">
        <v>116</v>
      </c>
      <c r="J13" s="10"/>
      <c r="K13" s="10"/>
      <c r="L13" s="10"/>
      <c r="M13" s="10"/>
      <c r="N13" s="12"/>
    </row>
    <row r="14" spans="1:22" ht="39" x14ac:dyDescent="0.25">
      <c r="D14" s="9">
        <v>8</v>
      </c>
      <c r="E14" s="27" t="s">
        <v>109</v>
      </c>
      <c r="F14" s="26" t="s">
        <v>20</v>
      </c>
      <c r="G14" s="11">
        <f t="shared" si="0"/>
        <v>28.333333333333336</v>
      </c>
      <c r="H14" s="11">
        <f t="shared" si="1"/>
        <v>5.6666666666666661</v>
      </c>
      <c r="I14" s="11">
        <v>34</v>
      </c>
      <c r="J14" s="10"/>
      <c r="K14" s="10"/>
      <c r="L14" s="10"/>
      <c r="M14" s="10"/>
      <c r="N14" s="12"/>
    </row>
    <row r="15" spans="1:22" ht="39" x14ac:dyDescent="0.25">
      <c r="D15" s="9">
        <v>9</v>
      </c>
      <c r="E15" s="27" t="s">
        <v>110</v>
      </c>
      <c r="F15" s="26" t="s">
        <v>20</v>
      </c>
      <c r="G15" s="11">
        <f t="shared" si="0"/>
        <v>221.66666666666666</v>
      </c>
      <c r="H15" s="11">
        <f t="shared" si="1"/>
        <v>44.333333333333336</v>
      </c>
      <c r="I15" s="11">
        <v>266</v>
      </c>
      <c r="J15" s="10"/>
      <c r="K15" s="10"/>
      <c r="L15" s="10"/>
      <c r="M15" s="10"/>
      <c r="N15" s="12"/>
    </row>
    <row r="16" spans="1:22" ht="26.25" x14ac:dyDescent="0.25">
      <c r="D16" s="9">
        <v>10</v>
      </c>
      <c r="E16" s="27" t="s">
        <v>111</v>
      </c>
      <c r="F16" s="26" t="s">
        <v>20</v>
      </c>
      <c r="G16" s="11">
        <f t="shared" si="0"/>
        <v>47.5</v>
      </c>
      <c r="H16" s="11">
        <f t="shared" si="1"/>
        <v>9.5</v>
      </c>
      <c r="I16" s="11">
        <v>57</v>
      </c>
      <c r="J16" s="10"/>
      <c r="K16" s="10"/>
      <c r="L16" s="10"/>
      <c r="M16" s="10"/>
      <c r="N16" s="12"/>
    </row>
    <row r="17" spans="4:14" ht="26.25" x14ac:dyDescent="0.25">
      <c r="D17" s="9">
        <v>11</v>
      </c>
      <c r="E17" s="27" t="s">
        <v>112</v>
      </c>
      <c r="F17" s="26" t="s">
        <v>20</v>
      </c>
      <c r="G17" s="11">
        <f t="shared" si="0"/>
        <v>78.333333333333329</v>
      </c>
      <c r="H17" s="11">
        <f t="shared" si="1"/>
        <v>15.666666666666666</v>
      </c>
      <c r="I17" s="11">
        <v>94</v>
      </c>
      <c r="J17" s="10"/>
      <c r="K17" s="10"/>
      <c r="L17" s="10"/>
      <c r="M17" s="10"/>
      <c r="N17" s="12"/>
    </row>
    <row r="18" spans="4:14" x14ac:dyDescent="0.25">
      <c r="D18" s="9">
        <v>12</v>
      </c>
      <c r="E18" s="25" t="s">
        <v>113</v>
      </c>
      <c r="F18" s="26" t="s">
        <v>20</v>
      </c>
      <c r="G18" s="11">
        <f t="shared" si="0"/>
        <v>52.5</v>
      </c>
      <c r="H18" s="11">
        <f t="shared" si="1"/>
        <v>10.5</v>
      </c>
      <c r="I18" s="11">
        <v>63</v>
      </c>
      <c r="J18" s="10"/>
      <c r="K18" s="10"/>
      <c r="L18" s="10"/>
      <c r="M18" s="10"/>
      <c r="N18" s="12"/>
    </row>
    <row r="19" spans="4:14" x14ac:dyDescent="0.25">
      <c r="D19" s="29">
        <v>13</v>
      </c>
      <c r="E19" s="30" t="s">
        <v>114</v>
      </c>
      <c r="F19" s="31" t="s">
        <v>20</v>
      </c>
      <c r="G19" s="32">
        <f t="shared" si="0"/>
        <v>101.66666666666667</v>
      </c>
      <c r="H19" s="32">
        <f t="shared" si="1"/>
        <v>20.333333333333332</v>
      </c>
      <c r="I19" s="32">
        <v>122</v>
      </c>
      <c r="J19" s="33"/>
      <c r="K19" s="33"/>
      <c r="L19" s="33"/>
      <c r="M19" s="33"/>
      <c r="N19" s="34"/>
    </row>
    <row r="20" spans="4:14" x14ac:dyDescent="0.25">
      <c r="L20" s="22" t="s">
        <v>24</v>
      </c>
      <c r="M20" s="23"/>
      <c r="N20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39"/>
  <sheetViews>
    <sheetView topLeftCell="A7" zoomScaleNormal="100" workbookViewId="0">
      <selection activeCell="I38" sqref="I38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5.140625" customWidth="1"/>
    <col min="17" max="17" width="14.42578125" customWidth="1"/>
    <col min="18" max="18" width="15.42578125" customWidth="1"/>
    <col min="20" max="20" width="13.7109375" customWidth="1"/>
    <col min="21" max="21" width="15.42578125" customWidth="1"/>
    <col min="22" max="22" width="16.28515625" customWidth="1"/>
  </cols>
  <sheetData>
    <row r="2" spans="1:22" x14ac:dyDescent="0.25">
      <c r="A2" s="2" t="s">
        <v>115</v>
      </c>
    </row>
    <row r="4" spans="1:22" ht="15.75" x14ac:dyDescent="0.25">
      <c r="D4" s="64" t="s">
        <v>116</v>
      </c>
      <c r="E4" s="64"/>
      <c r="F4" s="64"/>
      <c r="G4" s="64"/>
      <c r="H4" s="64"/>
      <c r="I4" s="64"/>
      <c r="J4" s="64"/>
      <c r="K4" s="64"/>
      <c r="L4" s="64"/>
      <c r="M4" s="64"/>
      <c r="N4" s="64"/>
      <c r="P4" s="65" t="s">
        <v>2</v>
      </c>
      <c r="Q4" s="65"/>
      <c r="R4" s="65"/>
      <c r="T4" s="65" t="s">
        <v>3</v>
      </c>
      <c r="U4" s="65"/>
      <c r="V4" s="65"/>
    </row>
    <row r="5" spans="1:22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8.25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9">
        <v>1</v>
      </c>
      <c r="E7" s="25" t="s">
        <v>117</v>
      </c>
      <c r="F7" s="26" t="s">
        <v>26</v>
      </c>
      <c r="G7" s="11">
        <f t="shared" ref="G7:G38" si="0">I7-H7</f>
        <v>100</v>
      </c>
      <c r="H7" s="11">
        <f t="shared" ref="H7:H38" si="1">I7/120*20</f>
        <v>20</v>
      </c>
      <c r="I7" s="11">
        <v>120</v>
      </c>
      <c r="J7" s="10"/>
      <c r="K7" s="10"/>
      <c r="L7" s="10"/>
      <c r="M7" s="10"/>
      <c r="N7" s="12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9">
        <v>2</v>
      </c>
      <c r="E8" s="25" t="s">
        <v>118</v>
      </c>
      <c r="F8" s="26" t="s">
        <v>26</v>
      </c>
      <c r="G8" s="11">
        <f t="shared" si="0"/>
        <v>336.66666666666669</v>
      </c>
      <c r="H8" s="11">
        <f t="shared" si="1"/>
        <v>67.333333333333329</v>
      </c>
      <c r="I8" s="11">
        <v>404</v>
      </c>
      <c r="J8" s="10"/>
      <c r="K8" s="10"/>
      <c r="L8" s="10"/>
      <c r="M8" s="10"/>
      <c r="N8" s="12"/>
      <c r="O8" s="35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9">
        <v>3</v>
      </c>
      <c r="E9" s="25" t="s">
        <v>119</v>
      </c>
      <c r="F9" s="26" t="s">
        <v>26</v>
      </c>
      <c r="G9" s="11">
        <f t="shared" si="0"/>
        <v>15</v>
      </c>
      <c r="H9" s="11">
        <f t="shared" si="1"/>
        <v>3</v>
      </c>
      <c r="I9" s="11">
        <v>18</v>
      </c>
      <c r="J9" s="10"/>
      <c r="K9" s="10"/>
      <c r="L9" s="10"/>
      <c r="M9" s="10"/>
      <c r="N9" s="12"/>
      <c r="O9" s="35"/>
      <c r="P9" s="13">
        <v>0.23</v>
      </c>
      <c r="Q9" s="14"/>
      <c r="R9" s="15"/>
      <c r="T9" s="13">
        <v>0.23</v>
      </c>
      <c r="U9" s="14"/>
      <c r="V9" s="15"/>
    </row>
    <row r="10" spans="1:22" x14ac:dyDescent="0.25">
      <c r="D10" s="9">
        <v>4</v>
      </c>
      <c r="E10" s="25" t="s">
        <v>120</v>
      </c>
      <c r="F10" s="26" t="s">
        <v>26</v>
      </c>
      <c r="G10" s="11">
        <f t="shared" si="0"/>
        <v>83.333333333333329</v>
      </c>
      <c r="H10" s="11">
        <f t="shared" si="1"/>
        <v>16.666666666666668</v>
      </c>
      <c r="I10" s="11">
        <v>100</v>
      </c>
      <c r="J10" s="10"/>
      <c r="K10" s="10"/>
      <c r="L10" s="10"/>
      <c r="M10" s="10"/>
      <c r="N10" s="12"/>
      <c r="O10" s="35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9">
        <v>5</v>
      </c>
      <c r="E11" s="25" t="s">
        <v>121</v>
      </c>
      <c r="F11" s="26" t="s">
        <v>26</v>
      </c>
      <c r="G11" s="11">
        <f t="shared" si="0"/>
        <v>81.666666666666671</v>
      </c>
      <c r="H11" s="11">
        <f t="shared" si="1"/>
        <v>16.333333333333332</v>
      </c>
      <c r="I11" s="11">
        <v>98</v>
      </c>
      <c r="J11" s="10"/>
      <c r="K11" s="10"/>
      <c r="L11" s="10"/>
      <c r="M11" s="10"/>
      <c r="N11" s="12"/>
      <c r="O11" s="35"/>
    </row>
    <row r="12" spans="1:22" x14ac:dyDescent="0.25">
      <c r="D12" s="9">
        <v>6</v>
      </c>
      <c r="E12" s="25" t="s">
        <v>122</v>
      </c>
      <c r="F12" s="26" t="s">
        <v>26</v>
      </c>
      <c r="G12" s="11">
        <f t="shared" si="0"/>
        <v>1.6666666666666667</v>
      </c>
      <c r="H12" s="11">
        <f t="shared" si="1"/>
        <v>0.33333333333333331</v>
      </c>
      <c r="I12" s="11">
        <v>2</v>
      </c>
      <c r="J12" s="10"/>
      <c r="K12" s="10"/>
      <c r="L12" s="10"/>
      <c r="M12" s="10"/>
      <c r="N12" s="12"/>
      <c r="O12" s="35"/>
    </row>
    <row r="13" spans="1:22" x14ac:dyDescent="0.25">
      <c r="D13" s="9">
        <v>7</v>
      </c>
      <c r="E13" s="25" t="s">
        <v>123</v>
      </c>
      <c r="F13" s="26" t="s">
        <v>26</v>
      </c>
      <c r="G13" s="11">
        <f t="shared" si="0"/>
        <v>22.5</v>
      </c>
      <c r="H13" s="11">
        <f t="shared" si="1"/>
        <v>4.5</v>
      </c>
      <c r="I13" s="11">
        <v>27</v>
      </c>
      <c r="J13" s="10"/>
      <c r="K13" s="10"/>
      <c r="L13" s="10"/>
      <c r="M13" s="10"/>
      <c r="N13" s="12"/>
      <c r="O13" s="35"/>
    </row>
    <row r="14" spans="1:22" x14ac:dyDescent="0.25">
      <c r="D14" s="9">
        <v>8</v>
      </c>
      <c r="E14" s="25" t="s">
        <v>124</v>
      </c>
      <c r="F14" s="26" t="s">
        <v>26</v>
      </c>
      <c r="G14" s="11">
        <f t="shared" si="0"/>
        <v>16.666666666666668</v>
      </c>
      <c r="H14" s="11">
        <f t="shared" si="1"/>
        <v>3.333333333333333</v>
      </c>
      <c r="I14" s="11">
        <v>20</v>
      </c>
      <c r="J14" s="10"/>
      <c r="K14" s="10"/>
      <c r="L14" s="10"/>
      <c r="M14" s="10"/>
      <c r="N14" s="12"/>
      <c r="O14" s="35"/>
    </row>
    <row r="15" spans="1:22" x14ac:dyDescent="0.25">
      <c r="D15" s="9">
        <v>9</v>
      </c>
      <c r="E15" s="25" t="s">
        <v>125</v>
      </c>
      <c r="F15" s="26" t="s">
        <v>26</v>
      </c>
      <c r="G15" s="11">
        <f t="shared" si="0"/>
        <v>140.83333333333334</v>
      </c>
      <c r="H15" s="11">
        <f t="shared" si="1"/>
        <v>28.166666666666668</v>
      </c>
      <c r="I15" s="11">
        <v>169</v>
      </c>
      <c r="J15" s="10"/>
      <c r="K15" s="10"/>
      <c r="L15" s="10"/>
      <c r="M15" s="10"/>
      <c r="N15" s="12"/>
      <c r="O15" s="35"/>
    </row>
    <row r="16" spans="1:22" x14ac:dyDescent="0.25">
      <c r="D16" s="9">
        <v>10</v>
      </c>
      <c r="E16" s="25" t="s">
        <v>126</v>
      </c>
      <c r="F16" s="26" t="s">
        <v>26</v>
      </c>
      <c r="G16" s="11">
        <f t="shared" si="0"/>
        <v>537.5</v>
      </c>
      <c r="H16" s="11">
        <f t="shared" si="1"/>
        <v>107.5</v>
      </c>
      <c r="I16" s="11">
        <v>645</v>
      </c>
      <c r="J16" s="10"/>
      <c r="K16" s="10"/>
      <c r="L16" s="10"/>
      <c r="M16" s="10"/>
      <c r="N16" s="12"/>
      <c r="O16" s="35"/>
    </row>
    <row r="17" spans="4:15" x14ac:dyDescent="0.25">
      <c r="D17" s="9">
        <v>11</v>
      </c>
      <c r="E17" s="25" t="s">
        <v>127</v>
      </c>
      <c r="F17" s="26" t="s">
        <v>26</v>
      </c>
      <c r="G17" s="11">
        <f t="shared" si="0"/>
        <v>20</v>
      </c>
      <c r="H17" s="11">
        <f t="shared" si="1"/>
        <v>4</v>
      </c>
      <c r="I17" s="11">
        <v>24</v>
      </c>
      <c r="J17" s="10"/>
      <c r="K17" s="10"/>
      <c r="L17" s="10"/>
      <c r="M17" s="10"/>
      <c r="N17" s="12"/>
      <c r="O17" s="35"/>
    </row>
    <row r="18" spans="4:15" x14ac:dyDescent="0.25">
      <c r="D18" s="9">
        <v>12</v>
      </c>
      <c r="E18" s="25" t="s">
        <v>128</v>
      </c>
      <c r="F18" s="26" t="s">
        <v>26</v>
      </c>
      <c r="G18" s="11">
        <f t="shared" si="0"/>
        <v>174.16666666666666</v>
      </c>
      <c r="H18" s="11">
        <f t="shared" si="1"/>
        <v>34.833333333333336</v>
      </c>
      <c r="I18" s="11">
        <v>209</v>
      </c>
      <c r="J18" s="10"/>
      <c r="K18" s="10"/>
      <c r="L18" s="10"/>
      <c r="M18" s="10"/>
      <c r="N18" s="12"/>
      <c r="O18" s="35"/>
    </row>
    <row r="19" spans="4:15" x14ac:dyDescent="0.25">
      <c r="D19" s="9">
        <v>13</v>
      </c>
      <c r="E19" s="25" t="s">
        <v>129</v>
      </c>
      <c r="F19" s="26" t="s">
        <v>26</v>
      </c>
      <c r="G19" s="11">
        <f t="shared" si="0"/>
        <v>44.166666666666671</v>
      </c>
      <c r="H19" s="11">
        <f t="shared" si="1"/>
        <v>8.8333333333333321</v>
      </c>
      <c r="I19" s="11">
        <v>53</v>
      </c>
      <c r="J19" s="10"/>
      <c r="K19" s="10"/>
      <c r="L19" s="10"/>
      <c r="M19" s="10"/>
      <c r="N19" s="12"/>
      <c r="O19" s="35"/>
    </row>
    <row r="20" spans="4:15" x14ac:dyDescent="0.25">
      <c r="D20" s="9">
        <v>14</v>
      </c>
      <c r="E20" s="25" t="s">
        <v>130</v>
      </c>
      <c r="F20" s="26" t="s">
        <v>26</v>
      </c>
      <c r="G20" s="11">
        <f t="shared" si="0"/>
        <v>120.83333333333334</v>
      </c>
      <c r="H20" s="11">
        <f t="shared" si="1"/>
        <v>24.166666666666664</v>
      </c>
      <c r="I20" s="11">
        <v>145</v>
      </c>
      <c r="J20" s="10"/>
      <c r="K20" s="10"/>
      <c r="L20" s="10"/>
      <c r="M20" s="10"/>
      <c r="N20" s="12"/>
      <c r="O20" s="35"/>
    </row>
    <row r="21" spans="4:15" x14ac:dyDescent="0.25">
      <c r="D21" s="9">
        <v>15</v>
      </c>
      <c r="E21" s="25" t="s">
        <v>131</v>
      </c>
      <c r="F21" s="26" t="s">
        <v>26</v>
      </c>
      <c r="G21" s="11">
        <f t="shared" si="0"/>
        <v>65.833333333333329</v>
      </c>
      <c r="H21" s="11">
        <f t="shared" si="1"/>
        <v>13.166666666666666</v>
      </c>
      <c r="I21" s="11">
        <v>79</v>
      </c>
      <c r="J21" s="10"/>
      <c r="K21" s="10"/>
      <c r="L21" s="10"/>
      <c r="M21" s="10"/>
      <c r="N21" s="12"/>
      <c r="O21" s="35"/>
    </row>
    <row r="22" spans="4:15" x14ac:dyDescent="0.25">
      <c r="D22" s="9">
        <v>16</v>
      </c>
      <c r="E22" s="25" t="s">
        <v>132</v>
      </c>
      <c r="F22" s="26" t="s">
        <v>26</v>
      </c>
      <c r="G22" s="11">
        <f t="shared" si="0"/>
        <v>45</v>
      </c>
      <c r="H22" s="11">
        <f t="shared" si="1"/>
        <v>9</v>
      </c>
      <c r="I22" s="11">
        <v>54</v>
      </c>
      <c r="J22" s="10"/>
      <c r="K22" s="10"/>
      <c r="L22" s="10"/>
      <c r="M22" s="10"/>
      <c r="N22" s="12"/>
      <c r="O22" s="35"/>
    </row>
    <row r="23" spans="4:15" x14ac:dyDescent="0.25">
      <c r="D23" s="9">
        <v>17</v>
      </c>
      <c r="E23" s="25" t="s">
        <v>133</v>
      </c>
      <c r="F23" s="26" t="s">
        <v>26</v>
      </c>
      <c r="G23" s="11">
        <f t="shared" si="0"/>
        <v>38.333333333333336</v>
      </c>
      <c r="H23" s="11">
        <f t="shared" si="1"/>
        <v>7.666666666666667</v>
      </c>
      <c r="I23" s="11">
        <v>46</v>
      </c>
      <c r="J23" s="10"/>
      <c r="K23" s="10"/>
      <c r="L23" s="10"/>
      <c r="M23" s="10"/>
      <c r="N23" s="12"/>
      <c r="O23" s="35"/>
    </row>
    <row r="24" spans="4:15" x14ac:dyDescent="0.25">
      <c r="D24" s="9">
        <v>18</v>
      </c>
      <c r="E24" s="25" t="s">
        <v>134</v>
      </c>
      <c r="F24" s="26" t="s">
        <v>26</v>
      </c>
      <c r="G24" s="11">
        <f t="shared" si="0"/>
        <v>359.16666666666663</v>
      </c>
      <c r="H24" s="11">
        <f t="shared" si="1"/>
        <v>71.833333333333343</v>
      </c>
      <c r="I24" s="11">
        <v>431</v>
      </c>
      <c r="J24" s="10"/>
      <c r="K24" s="10"/>
      <c r="L24" s="10"/>
      <c r="M24" s="10"/>
      <c r="N24" s="12"/>
      <c r="O24" s="35"/>
    </row>
    <row r="25" spans="4:15" x14ac:dyDescent="0.25">
      <c r="D25" s="9">
        <v>19</v>
      </c>
      <c r="E25" s="25" t="s">
        <v>135</v>
      </c>
      <c r="F25" s="26" t="s">
        <v>26</v>
      </c>
      <c r="G25" s="11">
        <f t="shared" si="0"/>
        <v>33.333333333333336</v>
      </c>
      <c r="H25" s="11">
        <f t="shared" si="1"/>
        <v>6.6666666666666661</v>
      </c>
      <c r="I25" s="11">
        <v>40</v>
      </c>
      <c r="J25" s="10"/>
      <c r="K25" s="10"/>
      <c r="L25" s="10"/>
      <c r="M25" s="10"/>
      <c r="N25" s="12"/>
      <c r="O25" s="35"/>
    </row>
    <row r="26" spans="4:15" x14ac:dyDescent="0.25">
      <c r="D26" s="9">
        <v>20</v>
      </c>
      <c r="E26" s="25" t="s">
        <v>136</v>
      </c>
      <c r="F26" s="26" t="s">
        <v>26</v>
      </c>
      <c r="G26" s="11">
        <f t="shared" si="0"/>
        <v>22.5</v>
      </c>
      <c r="H26" s="11">
        <f t="shared" si="1"/>
        <v>4.5</v>
      </c>
      <c r="I26" s="11">
        <v>27</v>
      </c>
      <c r="J26" s="10"/>
      <c r="K26" s="10"/>
      <c r="L26" s="10"/>
      <c r="M26" s="10"/>
      <c r="N26" s="12"/>
      <c r="O26" s="35"/>
    </row>
    <row r="27" spans="4:15" x14ac:dyDescent="0.25">
      <c r="D27" s="9">
        <v>21</v>
      </c>
      <c r="E27" s="25" t="s">
        <v>137</v>
      </c>
      <c r="F27" s="26" t="s">
        <v>26</v>
      </c>
      <c r="G27" s="11">
        <f t="shared" si="0"/>
        <v>104.16666666666666</v>
      </c>
      <c r="H27" s="11">
        <f t="shared" si="1"/>
        <v>20.833333333333336</v>
      </c>
      <c r="I27" s="11">
        <v>125</v>
      </c>
      <c r="J27" s="10"/>
      <c r="K27" s="10"/>
      <c r="L27" s="10"/>
      <c r="M27" s="10"/>
      <c r="N27" s="12"/>
      <c r="O27" s="35"/>
    </row>
    <row r="28" spans="4:15" x14ac:dyDescent="0.25">
      <c r="D28" s="9">
        <v>22</v>
      </c>
      <c r="E28" s="25" t="s">
        <v>138</v>
      </c>
      <c r="F28" s="26" t="s">
        <v>26</v>
      </c>
      <c r="G28" s="11">
        <f t="shared" si="0"/>
        <v>32.5</v>
      </c>
      <c r="H28" s="11">
        <f t="shared" si="1"/>
        <v>6.5</v>
      </c>
      <c r="I28" s="11">
        <v>39</v>
      </c>
      <c r="J28" s="10"/>
      <c r="K28" s="10"/>
      <c r="L28" s="10"/>
      <c r="M28" s="10"/>
      <c r="N28" s="12"/>
      <c r="O28" s="35"/>
    </row>
    <row r="29" spans="4:15" x14ac:dyDescent="0.25">
      <c r="D29" s="9">
        <v>23</v>
      </c>
      <c r="E29" s="25" t="s">
        <v>139</v>
      </c>
      <c r="F29" s="26" t="s">
        <v>26</v>
      </c>
      <c r="G29" s="11">
        <f t="shared" si="0"/>
        <v>60.833333333333336</v>
      </c>
      <c r="H29" s="11">
        <f t="shared" si="1"/>
        <v>12.166666666666666</v>
      </c>
      <c r="I29" s="11">
        <v>73</v>
      </c>
      <c r="J29" s="10"/>
      <c r="K29" s="10"/>
      <c r="L29" s="10"/>
      <c r="M29" s="10"/>
      <c r="N29" s="12"/>
      <c r="O29" s="35"/>
    </row>
    <row r="30" spans="4:15" x14ac:dyDescent="0.25">
      <c r="D30" s="9">
        <v>24</v>
      </c>
      <c r="E30" s="25" t="s">
        <v>140</v>
      </c>
      <c r="F30" s="26" t="s">
        <v>26</v>
      </c>
      <c r="G30" s="11">
        <f t="shared" si="0"/>
        <v>125</v>
      </c>
      <c r="H30" s="11">
        <f t="shared" si="1"/>
        <v>25</v>
      </c>
      <c r="I30" s="11">
        <v>150</v>
      </c>
      <c r="J30" s="10"/>
      <c r="K30" s="10"/>
      <c r="L30" s="10"/>
      <c r="M30" s="10"/>
      <c r="N30" s="12"/>
      <c r="O30" s="35"/>
    </row>
    <row r="31" spans="4:15" x14ac:dyDescent="0.25">
      <c r="D31" s="9">
        <v>25</v>
      </c>
      <c r="E31" s="25" t="s">
        <v>141</v>
      </c>
      <c r="F31" s="26" t="s">
        <v>26</v>
      </c>
      <c r="G31" s="11">
        <f t="shared" si="0"/>
        <v>91.666666666666671</v>
      </c>
      <c r="H31" s="11">
        <f t="shared" si="1"/>
        <v>18.333333333333332</v>
      </c>
      <c r="I31" s="11">
        <v>110</v>
      </c>
      <c r="J31" s="10"/>
      <c r="K31" s="10"/>
      <c r="L31" s="10"/>
      <c r="M31" s="10"/>
      <c r="N31" s="12"/>
      <c r="O31" s="35"/>
    </row>
    <row r="32" spans="4:15" x14ac:dyDescent="0.25">
      <c r="D32" s="9">
        <v>26</v>
      </c>
      <c r="E32" s="25" t="s">
        <v>142</v>
      </c>
      <c r="F32" s="26" t="s">
        <v>26</v>
      </c>
      <c r="G32" s="11">
        <f t="shared" si="0"/>
        <v>55.833333333333329</v>
      </c>
      <c r="H32" s="11">
        <f t="shared" si="1"/>
        <v>11.166666666666668</v>
      </c>
      <c r="I32" s="11">
        <v>67</v>
      </c>
      <c r="J32" s="10"/>
      <c r="K32" s="10"/>
      <c r="L32" s="10"/>
      <c r="M32" s="10"/>
      <c r="N32" s="12"/>
      <c r="O32" s="35"/>
    </row>
    <row r="33" spans="4:15" x14ac:dyDescent="0.25">
      <c r="D33" s="9">
        <v>27</v>
      </c>
      <c r="E33" s="25" t="s">
        <v>143</v>
      </c>
      <c r="F33" s="26" t="s">
        <v>20</v>
      </c>
      <c r="G33" s="11">
        <f t="shared" si="0"/>
        <v>32.5</v>
      </c>
      <c r="H33" s="11">
        <f t="shared" si="1"/>
        <v>6.5</v>
      </c>
      <c r="I33" s="11">
        <v>39</v>
      </c>
      <c r="J33" s="10"/>
      <c r="K33" s="10"/>
      <c r="L33" s="10"/>
      <c r="M33" s="10"/>
      <c r="N33" s="12"/>
      <c r="O33" s="35"/>
    </row>
    <row r="34" spans="4:15" x14ac:dyDescent="0.25">
      <c r="D34" s="9">
        <v>28</v>
      </c>
      <c r="E34" s="25" t="s">
        <v>144</v>
      </c>
      <c r="F34" s="26" t="s">
        <v>26</v>
      </c>
      <c r="G34" s="11">
        <f t="shared" si="0"/>
        <v>123.33333333333333</v>
      </c>
      <c r="H34" s="11">
        <f t="shared" si="1"/>
        <v>24.666666666666668</v>
      </c>
      <c r="I34" s="11">
        <v>148</v>
      </c>
      <c r="J34" s="10"/>
      <c r="K34" s="10"/>
      <c r="L34" s="10"/>
      <c r="M34" s="10"/>
      <c r="N34" s="12"/>
      <c r="O34" s="35"/>
    </row>
    <row r="35" spans="4:15" ht="16.350000000000001" customHeight="1" x14ac:dyDescent="0.25">
      <c r="D35" s="9">
        <v>29</v>
      </c>
      <c r="E35" s="25" t="s">
        <v>145</v>
      </c>
      <c r="F35" s="26" t="s">
        <v>146</v>
      </c>
      <c r="G35" s="11">
        <f t="shared" si="0"/>
        <v>121.66666666666667</v>
      </c>
      <c r="H35" s="11">
        <f t="shared" si="1"/>
        <v>24.333333333333332</v>
      </c>
      <c r="I35" s="11">
        <v>146</v>
      </c>
      <c r="J35" s="10"/>
      <c r="K35" s="10"/>
      <c r="L35" s="10"/>
      <c r="M35" s="10"/>
      <c r="N35" s="12"/>
      <c r="O35" s="35"/>
    </row>
    <row r="36" spans="4:15" x14ac:dyDescent="0.25">
      <c r="D36" s="9">
        <v>30</v>
      </c>
      <c r="E36" s="25" t="s">
        <v>147</v>
      </c>
      <c r="F36" s="26" t="s">
        <v>26</v>
      </c>
      <c r="G36" s="11">
        <f t="shared" si="0"/>
        <v>15</v>
      </c>
      <c r="H36" s="11">
        <f t="shared" si="1"/>
        <v>3</v>
      </c>
      <c r="I36" s="11">
        <v>18</v>
      </c>
      <c r="J36" s="10"/>
      <c r="K36" s="10"/>
      <c r="L36" s="10"/>
      <c r="M36" s="10"/>
      <c r="N36" s="12"/>
      <c r="O36" s="35"/>
    </row>
    <row r="37" spans="4:15" x14ac:dyDescent="0.25">
      <c r="D37" s="9">
        <v>31</v>
      </c>
      <c r="E37" s="25" t="s">
        <v>148</v>
      </c>
      <c r="F37" s="26" t="s">
        <v>26</v>
      </c>
      <c r="G37" s="11">
        <f t="shared" si="0"/>
        <v>300</v>
      </c>
      <c r="H37" s="11">
        <f t="shared" si="1"/>
        <v>60</v>
      </c>
      <c r="I37" s="11">
        <v>360</v>
      </c>
      <c r="J37" s="10"/>
      <c r="K37" s="10"/>
      <c r="L37" s="10"/>
      <c r="M37" s="10"/>
      <c r="N37" s="12"/>
      <c r="O37" s="35"/>
    </row>
    <row r="38" spans="4:15" x14ac:dyDescent="0.25">
      <c r="D38" s="29">
        <v>32</v>
      </c>
      <c r="E38" s="30" t="s">
        <v>149</v>
      </c>
      <c r="F38" s="31" t="s">
        <v>26</v>
      </c>
      <c r="G38" s="32">
        <f t="shared" si="0"/>
        <v>1641.6666666666665</v>
      </c>
      <c r="H38" s="32">
        <f t="shared" si="1"/>
        <v>328.33333333333337</v>
      </c>
      <c r="I38" s="32">
        <v>1970</v>
      </c>
      <c r="J38" s="33"/>
      <c r="K38" s="33"/>
      <c r="L38" s="33"/>
      <c r="M38" s="33"/>
      <c r="N38" s="34"/>
      <c r="O38" s="35"/>
    </row>
    <row r="39" spans="4:15" x14ac:dyDescent="0.25">
      <c r="L39" s="22" t="s">
        <v>24</v>
      </c>
      <c r="M39" s="23"/>
      <c r="N39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V23"/>
  <sheetViews>
    <sheetView topLeftCell="A4" zoomScaleNormal="100" workbookViewId="0">
      <selection activeCell="I21" sqref="I21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7.7109375" customWidth="1"/>
    <col min="20" max="20" width="13.5703125" customWidth="1"/>
    <col min="21" max="21" width="14.85546875" customWidth="1"/>
    <col min="22" max="22" width="16.5703125" customWidth="1"/>
  </cols>
  <sheetData>
    <row r="2" spans="1:22" x14ac:dyDescent="0.25">
      <c r="A2" s="2" t="s">
        <v>150</v>
      </c>
      <c r="B2" s="2"/>
      <c r="C2" s="2"/>
    </row>
    <row r="4" spans="1:22" ht="15.75" x14ac:dyDescent="0.25">
      <c r="D4" s="64" t="s">
        <v>151</v>
      </c>
      <c r="E4" s="64"/>
      <c r="F4" s="64"/>
      <c r="G4" s="64"/>
      <c r="H4" s="64"/>
      <c r="I4" s="64"/>
      <c r="J4" s="64"/>
      <c r="K4" s="64"/>
      <c r="L4" s="64"/>
      <c r="M4" s="64"/>
      <c r="N4" s="64"/>
      <c r="P4" s="65" t="s">
        <v>2</v>
      </c>
      <c r="Q4" s="65"/>
      <c r="R4" s="65"/>
      <c r="T4" s="65" t="s">
        <v>3</v>
      </c>
      <c r="U4" s="65"/>
      <c r="V4" s="65"/>
    </row>
    <row r="5" spans="1:22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1.5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36">
        <v>1</v>
      </c>
      <c r="E7" s="25" t="s">
        <v>152</v>
      </c>
      <c r="F7" s="26" t="s">
        <v>26</v>
      </c>
      <c r="G7" s="37">
        <f t="shared" ref="G7:G22" si="0">I7-H7</f>
        <v>20.833333333333332</v>
      </c>
      <c r="H7" s="37">
        <f t="shared" ref="H7:H22" si="1">I7/120*20</f>
        <v>4.166666666666667</v>
      </c>
      <c r="I7" s="37">
        <v>25</v>
      </c>
      <c r="J7" s="38"/>
      <c r="K7" s="38"/>
      <c r="L7" s="38"/>
      <c r="M7" s="38"/>
      <c r="N7" s="39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36">
        <v>2</v>
      </c>
      <c r="E8" s="27" t="s">
        <v>153</v>
      </c>
      <c r="F8" s="26" t="s">
        <v>26</v>
      </c>
      <c r="G8" s="37">
        <f t="shared" si="0"/>
        <v>134.16666666666666</v>
      </c>
      <c r="H8" s="37">
        <f t="shared" si="1"/>
        <v>26.833333333333332</v>
      </c>
      <c r="I8" s="37">
        <v>161</v>
      </c>
      <c r="J8" s="38"/>
      <c r="K8" s="38"/>
      <c r="L8" s="38"/>
      <c r="M8" s="38"/>
      <c r="N8" s="39"/>
      <c r="O8" s="35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36">
        <v>3</v>
      </c>
      <c r="E9" s="40" t="s">
        <v>154</v>
      </c>
      <c r="F9" s="26" t="s">
        <v>26</v>
      </c>
      <c r="G9" s="37">
        <f t="shared" si="0"/>
        <v>2.9166666666666665</v>
      </c>
      <c r="H9" s="37">
        <f t="shared" si="1"/>
        <v>0.58333333333333337</v>
      </c>
      <c r="I9" s="37">
        <v>3.5</v>
      </c>
      <c r="J9" s="38"/>
      <c r="K9" s="38"/>
      <c r="L9" s="38"/>
      <c r="M9" s="38"/>
      <c r="N9" s="39"/>
      <c r="O9" s="35"/>
      <c r="P9" s="13">
        <v>0.23</v>
      </c>
      <c r="Q9" s="14"/>
      <c r="R9" s="15"/>
      <c r="T9" s="13">
        <v>0.23</v>
      </c>
      <c r="U9" s="14"/>
      <c r="V9" s="15"/>
    </row>
    <row r="10" spans="1:22" x14ac:dyDescent="0.25">
      <c r="D10" s="36">
        <v>4</v>
      </c>
      <c r="E10" s="25" t="s">
        <v>155</v>
      </c>
      <c r="F10" s="26" t="s">
        <v>26</v>
      </c>
      <c r="G10" s="37">
        <f t="shared" si="0"/>
        <v>63.333333333333336</v>
      </c>
      <c r="H10" s="37">
        <f t="shared" si="1"/>
        <v>12.666666666666666</v>
      </c>
      <c r="I10" s="37">
        <v>76</v>
      </c>
      <c r="J10" s="38"/>
      <c r="K10" s="38"/>
      <c r="L10" s="38"/>
      <c r="M10" s="38"/>
      <c r="N10" s="39"/>
      <c r="O10" s="35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36">
        <v>5</v>
      </c>
      <c r="E11" s="25" t="s">
        <v>156</v>
      </c>
      <c r="F11" s="26" t="s">
        <v>26</v>
      </c>
      <c r="G11" s="37">
        <f t="shared" si="0"/>
        <v>33.333333333333336</v>
      </c>
      <c r="H11" s="37">
        <f t="shared" si="1"/>
        <v>6.6666666666666661</v>
      </c>
      <c r="I11" s="37">
        <v>40</v>
      </c>
      <c r="J11" s="38"/>
      <c r="K11" s="38"/>
      <c r="L11" s="38"/>
      <c r="M11" s="38"/>
      <c r="N11" s="39"/>
      <c r="O11" s="35"/>
    </row>
    <row r="12" spans="1:22" x14ac:dyDescent="0.25">
      <c r="D12" s="36">
        <v>6</v>
      </c>
      <c r="E12" s="25" t="s">
        <v>157</v>
      </c>
      <c r="F12" s="26" t="s">
        <v>26</v>
      </c>
      <c r="G12" s="37">
        <f t="shared" si="0"/>
        <v>33.333333333333336</v>
      </c>
      <c r="H12" s="37">
        <f t="shared" si="1"/>
        <v>6.6666666666666661</v>
      </c>
      <c r="I12" s="37">
        <v>40</v>
      </c>
      <c r="J12" s="38"/>
      <c r="K12" s="38"/>
      <c r="L12" s="38"/>
      <c r="M12" s="38"/>
      <c r="N12" s="39"/>
      <c r="O12" s="35"/>
    </row>
    <row r="13" spans="1:22" x14ac:dyDescent="0.25">
      <c r="D13" s="36">
        <v>7</v>
      </c>
      <c r="E13" s="27" t="s">
        <v>158</v>
      </c>
      <c r="F13" s="26" t="s">
        <v>26</v>
      </c>
      <c r="G13" s="37">
        <f t="shared" si="0"/>
        <v>47.5</v>
      </c>
      <c r="H13" s="37">
        <f t="shared" si="1"/>
        <v>9.5</v>
      </c>
      <c r="I13" s="37">
        <v>57</v>
      </c>
      <c r="J13" s="38"/>
      <c r="K13" s="38"/>
      <c r="L13" s="38"/>
      <c r="M13" s="38"/>
      <c r="N13" s="39"/>
      <c r="O13" s="35"/>
    </row>
    <row r="14" spans="1:22" x14ac:dyDescent="0.25">
      <c r="D14" s="36">
        <v>8</v>
      </c>
      <c r="E14" s="27" t="s">
        <v>159</v>
      </c>
      <c r="F14" s="26" t="s">
        <v>26</v>
      </c>
      <c r="G14" s="37">
        <f t="shared" si="0"/>
        <v>23.333333333333332</v>
      </c>
      <c r="H14" s="37">
        <f t="shared" si="1"/>
        <v>4.666666666666667</v>
      </c>
      <c r="I14" s="37">
        <v>28</v>
      </c>
      <c r="J14" s="38"/>
      <c r="K14" s="38"/>
      <c r="L14" s="38"/>
      <c r="M14" s="38"/>
      <c r="N14" s="39"/>
      <c r="O14" s="35"/>
    </row>
    <row r="15" spans="1:22" x14ac:dyDescent="0.25">
      <c r="D15" s="36">
        <v>9</v>
      </c>
      <c r="E15" s="27" t="s">
        <v>160</v>
      </c>
      <c r="F15" s="26" t="s">
        <v>26</v>
      </c>
      <c r="G15" s="37">
        <f t="shared" si="0"/>
        <v>17.5</v>
      </c>
      <c r="H15" s="37">
        <f t="shared" si="1"/>
        <v>3.5</v>
      </c>
      <c r="I15" s="37">
        <v>21</v>
      </c>
      <c r="J15" s="38"/>
      <c r="K15" s="38"/>
      <c r="L15" s="38"/>
      <c r="M15" s="38"/>
      <c r="N15" s="39"/>
      <c r="O15" s="35"/>
    </row>
    <row r="16" spans="1:22" x14ac:dyDescent="0.25">
      <c r="D16" s="36">
        <v>10</v>
      </c>
      <c r="E16" s="25" t="s">
        <v>161</v>
      </c>
      <c r="F16" s="26" t="s">
        <v>26</v>
      </c>
      <c r="G16" s="37">
        <f t="shared" si="0"/>
        <v>15</v>
      </c>
      <c r="H16" s="37">
        <f t="shared" si="1"/>
        <v>3</v>
      </c>
      <c r="I16" s="37">
        <v>18</v>
      </c>
      <c r="J16" s="38"/>
      <c r="K16" s="38"/>
      <c r="L16" s="38"/>
      <c r="M16" s="38"/>
      <c r="N16" s="39"/>
      <c r="O16" s="35"/>
    </row>
    <row r="17" spans="4:15" x14ac:dyDescent="0.25">
      <c r="D17" s="36">
        <v>11</v>
      </c>
      <c r="E17" s="25" t="s">
        <v>162</v>
      </c>
      <c r="F17" s="26" t="s">
        <v>26</v>
      </c>
      <c r="G17" s="37">
        <f t="shared" si="0"/>
        <v>47.5</v>
      </c>
      <c r="H17" s="37">
        <f t="shared" si="1"/>
        <v>9.5</v>
      </c>
      <c r="I17" s="37">
        <v>57</v>
      </c>
      <c r="J17" s="38"/>
      <c r="K17" s="38"/>
      <c r="L17" s="38"/>
      <c r="M17" s="38"/>
      <c r="N17" s="39"/>
      <c r="O17" s="35"/>
    </row>
    <row r="18" spans="4:15" x14ac:dyDescent="0.25">
      <c r="D18" s="36">
        <v>12</v>
      </c>
      <c r="E18" s="25" t="s">
        <v>163</v>
      </c>
      <c r="F18" s="26" t="s">
        <v>26</v>
      </c>
      <c r="G18" s="37">
        <f t="shared" si="0"/>
        <v>26.666666666666668</v>
      </c>
      <c r="H18" s="37">
        <f t="shared" si="1"/>
        <v>5.333333333333333</v>
      </c>
      <c r="I18" s="37">
        <v>32</v>
      </c>
      <c r="J18" s="38"/>
      <c r="K18" s="38"/>
      <c r="L18" s="38"/>
      <c r="M18" s="38"/>
      <c r="N18" s="39"/>
      <c r="O18" s="35"/>
    </row>
    <row r="19" spans="4:15" x14ac:dyDescent="0.25">
      <c r="D19" s="36">
        <v>13</v>
      </c>
      <c r="E19" s="27" t="s">
        <v>164</v>
      </c>
      <c r="F19" s="26" t="s">
        <v>26</v>
      </c>
      <c r="G19" s="37">
        <f t="shared" si="0"/>
        <v>50.833333333333336</v>
      </c>
      <c r="H19" s="37">
        <f t="shared" si="1"/>
        <v>10.166666666666666</v>
      </c>
      <c r="I19" s="37">
        <v>61</v>
      </c>
      <c r="J19" s="38"/>
      <c r="K19" s="38"/>
      <c r="L19" s="38"/>
      <c r="M19" s="38"/>
      <c r="N19" s="39"/>
      <c r="O19" s="35"/>
    </row>
    <row r="20" spans="4:15" ht="26.25" x14ac:dyDescent="0.25">
      <c r="D20" s="36">
        <v>14</v>
      </c>
      <c r="E20" s="27" t="s">
        <v>165</v>
      </c>
      <c r="F20" s="41" t="s">
        <v>26</v>
      </c>
      <c r="G20" s="37">
        <f t="shared" si="0"/>
        <v>14.166666666666668</v>
      </c>
      <c r="H20" s="37">
        <f t="shared" si="1"/>
        <v>2.833333333333333</v>
      </c>
      <c r="I20" s="37">
        <v>17</v>
      </c>
      <c r="J20" s="38"/>
      <c r="K20" s="38"/>
      <c r="L20" s="38"/>
      <c r="M20" s="38"/>
      <c r="N20" s="39"/>
      <c r="O20" s="35"/>
    </row>
    <row r="21" spans="4:15" x14ac:dyDescent="0.25">
      <c r="D21" s="36">
        <v>15</v>
      </c>
      <c r="E21" s="27" t="s">
        <v>166</v>
      </c>
      <c r="F21" s="26" t="s">
        <v>26</v>
      </c>
      <c r="G21" s="37">
        <f t="shared" si="0"/>
        <v>83.333333333333329</v>
      </c>
      <c r="H21" s="37">
        <f t="shared" si="1"/>
        <v>16.666666666666668</v>
      </c>
      <c r="I21" s="37">
        <v>100</v>
      </c>
      <c r="J21" s="38"/>
      <c r="K21" s="38"/>
      <c r="L21" s="38"/>
      <c r="M21" s="38"/>
      <c r="N21" s="39"/>
      <c r="O21" s="35"/>
    </row>
    <row r="22" spans="4:15" ht="16.350000000000001" customHeight="1" x14ac:dyDescent="0.25">
      <c r="D22" s="42">
        <v>16</v>
      </c>
      <c r="E22" s="30" t="s">
        <v>167</v>
      </c>
      <c r="F22" s="31" t="s">
        <v>26</v>
      </c>
      <c r="G22" s="43">
        <f t="shared" si="0"/>
        <v>4.166666666666667</v>
      </c>
      <c r="H22" s="43">
        <f t="shared" si="1"/>
        <v>0.83333333333333326</v>
      </c>
      <c r="I22" s="43">
        <v>5</v>
      </c>
      <c r="J22" s="44"/>
      <c r="K22" s="44"/>
      <c r="L22" s="44"/>
      <c r="M22" s="44"/>
      <c r="N22" s="45"/>
      <c r="O22" s="35"/>
    </row>
    <row r="23" spans="4:15" x14ac:dyDescent="0.25">
      <c r="L23" s="22" t="s">
        <v>24</v>
      </c>
      <c r="M23" s="23"/>
      <c r="N23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V18"/>
  <sheetViews>
    <sheetView zoomScaleNormal="100" workbookViewId="0">
      <selection activeCell="I10" sqref="I10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11" max="11" width="9.5703125" customWidth="1"/>
    <col min="16" max="16" width="14.140625" customWidth="1"/>
    <col min="17" max="17" width="15.85546875" customWidth="1"/>
    <col min="18" max="18" width="17.5703125" customWidth="1"/>
    <col min="20" max="20" width="14.140625" customWidth="1"/>
    <col min="21" max="21" width="15.42578125" customWidth="1"/>
    <col min="22" max="22" width="16.28515625" customWidth="1"/>
  </cols>
  <sheetData>
    <row r="3" spans="1:22" x14ac:dyDescent="0.25">
      <c r="A3" s="2" t="s">
        <v>168</v>
      </c>
      <c r="B3" s="2"/>
      <c r="C3" s="2"/>
    </row>
    <row r="4" spans="1:22" ht="15.75" x14ac:dyDescent="0.25">
      <c r="D4" s="64" t="s">
        <v>169</v>
      </c>
      <c r="E4" s="64"/>
      <c r="F4" s="64"/>
      <c r="G4" s="64"/>
      <c r="H4" s="64"/>
      <c r="I4" s="64"/>
      <c r="J4" s="64"/>
      <c r="K4" s="64"/>
      <c r="L4" s="64"/>
      <c r="M4" s="64"/>
      <c r="N4" s="64"/>
      <c r="P4" s="65" t="s">
        <v>2</v>
      </c>
      <c r="Q4" s="65"/>
      <c r="R4" s="65"/>
      <c r="T4" s="65" t="s">
        <v>3</v>
      </c>
      <c r="U4" s="65"/>
      <c r="V4" s="65"/>
    </row>
    <row r="5" spans="1:22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0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36">
        <v>1</v>
      </c>
      <c r="E7" s="27" t="s">
        <v>170</v>
      </c>
      <c r="F7" s="26" t="s">
        <v>20</v>
      </c>
      <c r="G7" s="37">
        <f t="shared" ref="G7:G17" si="0">I7-H7</f>
        <v>229.16666666666669</v>
      </c>
      <c r="H7" s="46">
        <f t="shared" ref="H7:H17" si="1">I7/120*20</f>
        <v>45.833333333333329</v>
      </c>
      <c r="I7" s="37">
        <v>275</v>
      </c>
      <c r="J7" s="38"/>
      <c r="K7" s="38"/>
      <c r="L7" s="38"/>
      <c r="M7" s="38"/>
      <c r="N7" s="39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36">
        <v>2</v>
      </c>
      <c r="E8" s="25" t="s">
        <v>171</v>
      </c>
      <c r="F8" s="26" t="s">
        <v>26</v>
      </c>
      <c r="G8" s="37">
        <f t="shared" si="0"/>
        <v>30.833333333333332</v>
      </c>
      <c r="H8" s="46">
        <f t="shared" si="1"/>
        <v>6.166666666666667</v>
      </c>
      <c r="I8" s="37">
        <v>37</v>
      </c>
      <c r="J8" s="38"/>
      <c r="K8" s="38"/>
      <c r="L8" s="38"/>
      <c r="M8" s="38"/>
      <c r="N8" s="39"/>
      <c r="O8" s="35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36">
        <v>3</v>
      </c>
      <c r="E9" s="27" t="s">
        <v>172</v>
      </c>
      <c r="F9" s="26" t="s">
        <v>20</v>
      </c>
      <c r="G9" s="37">
        <f t="shared" si="0"/>
        <v>1229.1666666666667</v>
      </c>
      <c r="H9" s="46">
        <f t="shared" si="1"/>
        <v>245.83333333333331</v>
      </c>
      <c r="I9" s="37">
        <v>1475</v>
      </c>
      <c r="J9" s="38"/>
      <c r="K9" s="38"/>
      <c r="L9" s="38"/>
      <c r="M9" s="38"/>
      <c r="N9" s="39"/>
      <c r="O9" s="35"/>
      <c r="P9" s="13">
        <v>0.23</v>
      </c>
      <c r="Q9" s="14"/>
      <c r="R9" s="15"/>
      <c r="T9" s="13">
        <v>0.23</v>
      </c>
      <c r="U9" s="14"/>
      <c r="V9" s="15"/>
    </row>
    <row r="10" spans="1:22" x14ac:dyDescent="0.25">
      <c r="D10" s="36">
        <v>4</v>
      </c>
      <c r="E10" s="27" t="s">
        <v>173</v>
      </c>
      <c r="F10" s="26" t="s">
        <v>20</v>
      </c>
      <c r="G10" s="37">
        <f t="shared" si="0"/>
        <v>389.16666666666669</v>
      </c>
      <c r="H10" s="46">
        <f t="shared" si="1"/>
        <v>77.833333333333329</v>
      </c>
      <c r="I10" s="37">
        <v>467</v>
      </c>
      <c r="J10" s="38"/>
      <c r="K10" s="38"/>
      <c r="L10" s="38"/>
      <c r="M10" s="38"/>
      <c r="N10" s="39"/>
      <c r="O10" s="35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36">
        <v>5</v>
      </c>
      <c r="E11" s="27" t="s">
        <v>174</v>
      </c>
      <c r="F11" s="26" t="s">
        <v>20</v>
      </c>
      <c r="G11" s="37">
        <f t="shared" si="0"/>
        <v>236.66666666666666</v>
      </c>
      <c r="H11" s="46">
        <f t="shared" si="1"/>
        <v>47.333333333333336</v>
      </c>
      <c r="I11" s="37">
        <v>284</v>
      </c>
      <c r="J11" s="38"/>
      <c r="K11" s="38"/>
      <c r="L11" s="38"/>
      <c r="M11" s="38"/>
      <c r="N11" s="39"/>
      <c r="O11" s="35"/>
    </row>
    <row r="12" spans="1:22" x14ac:dyDescent="0.25">
      <c r="D12" s="36">
        <v>6</v>
      </c>
      <c r="E12" s="27" t="s">
        <v>175</v>
      </c>
      <c r="F12" s="26" t="s">
        <v>20</v>
      </c>
      <c r="G12" s="37">
        <f t="shared" si="0"/>
        <v>658.33333333333337</v>
      </c>
      <c r="H12" s="46">
        <f t="shared" si="1"/>
        <v>131.66666666666666</v>
      </c>
      <c r="I12" s="37">
        <v>790</v>
      </c>
      <c r="J12" s="38"/>
      <c r="K12" s="38"/>
      <c r="L12" s="38"/>
      <c r="M12" s="38"/>
      <c r="N12" s="39"/>
      <c r="O12" s="35"/>
    </row>
    <row r="13" spans="1:22" ht="26.25" x14ac:dyDescent="0.25">
      <c r="D13" s="36">
        <v>7</v>
      </c>
      <c r="E13" s="27" t="s">
        <v>176</v>
      </c>
      <c r="F13" s="26" t="s">
        <v>20</v>
      </c>
      <c r="G13" s="37">
        <f t="shared" si="0"/>
        <v>596.66666666666663</v>
      </c>
      <c r="H13" s="46">
        <f t="shared" si="1"/>
        <v>119.33333333333334</v>
      </c>
      <c r="I13" s="37">
        <v>716</v>
      </c>
      <c r="J13" s="38"/>
      <c r="K13" s="38"/>
      <c r="L13" s="38"/>
      <c r="M13" s="38"/>
      <c r="N13" s="39"/>
      <c r="O13" s="35"/>
    </row>
    <row r="14" spans="1:22" x14ac:dyDescent="0.25">
      <c r="D14" s="36">
        <v>8</v>
      </c>
      <c r="E14" s="25" t="s">
        <v>177</v>
      </c>
      <c r="F14" s="26" t="s">
        <v>20</v>
      </c>
      <c r="G14" s="37">
        <f t="shared" si="0"/>
        <v>753.33333333333337</v>
      </c>
      <c r="H14" s="46">
        <f t="shared" si="1"/>
        <v>150.66666666666666</v>
      </c>
      <c r="I14" s="37">
        <v>904</v>
      </c>
      <c r="J14" s="38"/>
      <c r="K14" s="38"/>
      <c r="L14" s="38"/>
      <c r="M14" s="38"/>
      <c r="N14" s="39"/>
      <c r="O14" s="35"/>
    </row>
    <row r="15" spans="1:22" x14ac:dyDescent="0.25">
      <c r="D15" s="36">
        <v>9</v>
      </c>
      <c r="E15" s="25" t="s">
        <v>178</v>
      </c>
      <c r="F15" s="26" t="s">
        <v>20</v>
      </c>
      <c r="G15" s="37">
        <f t="shared" si="0"/>
        <v>395.83333333333331</v>
      </c>
      <c r="H15" s="46">
        <f t="shared" si="1"/>
        <v>79.166666666666671</v>
      </c>
      <c r="I15" s="37">
        <v>475</v>
      </c>
      <c r="J15" s="38"/>
      <c r="K15" s="38"/>
      <c r="L15" s="38"/>
      <c r="M15" s="38"/>
      <c r="N15" s="39"/>
      <c r="O15" s="35"/>
    </row>
    <row r="16" spans="1:22" x14ac:dyDescent="0.25">
      <c r="D16" s="36">
        <v>10</v>
      </c>
      <c r="E16" s="25" t="s">
        <v>179</v>
      </c>
      <c r="F16" s="26" t="s">
        <v>20</v>
      </c>
      <c r="G16" s="37">
        <f t="shared" si="0"/>
        <v>279.16666666666669</v>
      </c>
      <c r="H16" s="46">
        <f t="shared" si="1"/>
        <v>55.833333333333329</v>
      </c>
      <c r="I16" s="37">
        <v>335</v>
      </c>
      <c r="J16" s="38"/>
      <c r="K16" s="38"/>
      <c r="L16" s="38"/>
      <c r="M16" s="38"/>
      <c r="N16" s="39"/>
      <c r="O16" s="35"/>
    </row>
    <row r="17" spans="4:15" x14ac:dyDescent="0.25">
      <c r="D17" s="42">
        <v>11</v>
      </c>
      <c r="E17" s="30" t="s">
        <v>180</v>
      </c>
      <c r="F17" s="31" t="s">
        <v>20</v>
      </c>
      <c r="G17" s="43">
        <f t="shared" si="0"/>
        <v>376.66666666666669</v>
      </c>
      <c r="H17" s="47">
        <f t="shared" si="1"/>
        <v>75.333333333333329</v>
      </c>
      <c r="I17" s="43">
        <v>452</v>
      </c>
      <c r="J17" s="44"/>
      <c r="K17" s="44"/>
      <c r="L17" s="44"/>
      <c r="M17" s="44"/>
      <c r="N17" s="45"/>
      <c r="O17" s="35"/>
    </row>
    <row r="18" spans="4:15" x14ac:dyDescent="0.25">
      <c r="L18" s="22" t="s">
        <v>24</v>
      </c>
      <c r="M18" s="23"/>
      <c r="N18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V9"/>
  <sheetViews>
    <sheetView zoomScaleNormal="100" workbookViewId="0">
      <selection activeCell="I7" sqref="I7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11" max="11" width="9.5703125" customWidth="1"/>
    <col min="16" max="16" width="12.42578125" customWidth="1"/>
    <col min="17" max="17" width="15" customWidth="1"/>
    <col min="18" max="18" width="16.42578125" customWidth="1"/>
    <col min="20" max="20" width="12.5703125" customWidth="1"/>
    <col min="21" max="21" width="15.140625" customWidth="1"/>
    <col min="22" max="22" width="16" customWidth="1"/>
  </cols>
  <sheetData>
    <row r="2" spans="1:22" x14ac:dyDescent="0.25">
      <c r="A2" s="2" t="s">
        <v>181</v>
      </c>
    </row>
    <row r="4" spans="1:22" ht="15.75" x14ac:dyDescent="0.25">
      <c r="D4" s="64" t="s">
        <v>182</v>
      </c>
      <c r="E4" s="64"/>
      <c r="F4" s="64"/>
      <c r="G4" s="64"/>
      <c r="H4" s="64"/>
      <c r="I4" s="64"/>
      <c r="J4" s="64"/>
      <c r="K4" s="64"/>
      <c r="L4" s="64"/>
      <c r="M4" s="64"/>
      <c r="N4" s="64"/>
      <c r="P4" s="65" t="s">
        <v>2</v>
      </c>
      <c r="Q4" s="65"/>
      <c r="R4" s="65"/>
      <c r="T4" s="65" t="s">
        <v>3</v>
      </c>
      <c r="U4" s="65"/>
      <c r="V4" s="65"/>
    </row>
    <row r="5" spans="1:22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3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36">
        <v>1</v>
      </c>
      <c r="E7" s="25" t="s">
        <v>183</v>
      </c>
      <c r="F7" s="26" t="s">
        <v>26</v>
      </c>
      <c r="G7" s="37">
        <f>I7-H7</f>
        <v>135</v>
      </c>
      <c r="H7" s="37">
        <f>I7/120*20</f>
        <v>27</v>
      </c>
      <c r="I7" s="37">
        <v>162</v>
      </c>
      <c r="J7" s="38"/>
      <c r="K7" s="38"/>
      <c r="L7" s="38"/>
      <c r="M7" s="38"/>
      <c r="N7" s="39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42">
        <v>2</v>
      </c>
      <c r="E8" s="30" t="s">
        <v>184</v>
      </c>
      <c r="F8" s="31" t="s">
        <v>26</v>
      </c>
      <c r="G8" s="43">
        <f>I8-H8</f>
        <v>82.5</v>
      </c>
      <c r="H8" s="43">
        <f>I8/120*20</f>
        <v>16.5</v>
      </c>
      <c r="I8" s="43">
        <v>99</v>
      </c>
      <c r="J8" s="44"/>
      <c r="K8" s="44"/>
      <c r="L8" s="44"/>
      <c r="M8" s="44"/>
      <c r="N8" s="45"/>
      <c r="O8" s="35"/>
      <c r="P8" s="13">
        <v>0.23</v>
      </c>
      <c r="Q8" s="14"/>
      <c r="R8" s="15"/>
      <c r="T8" s="13">
        <v>0.23</v>
      </c>
      <c r="U8" s="14"/>
      <c r="V8" s="15"/>
    </row>
    <row r="9" spans="1:22" x14ac:dyDescent="0.25">
      <c r="L9" s="22" t="s">
        <v>24</v>
      </c>
      <c r="M9" s="23"/>
      <c r="N9" s="24"/>
      <c r="P9" s="16" t="s">
        <v>24</v>
      </c>
      <c r="Q9" s="17"/>
      <c r="R9" s="18"/>
      <c r="T9" s="16" t="s">
        <v>24</v>
      </c>
      <c r="U9" s="17"/>
      <c r="V9" s="18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W17"/>
  <sheetViews>
    <sheetView zoomScale="90" zoomScaleNormal="90" workbookViewId="0">
      <selection activeCell="F11" sqref="F11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0" max="10" width="7.5703125" customWidth="1"/>
    <col min="11" max="11" width="9.42578125" customWidth="1"/>
    <col min="15" max="15" width="13.5703125" customWidth="1"/>
    <col min="16" max="16" width="14.42578125" customWidth="1"/>
    <col min="17" max="17" width="14.28515625" customWidth="1"/>
    <col min="18" max="18" width="17.42578125" customWidth="1"/>
    <col min="19" max="19" width="16.7109375" customWidth="1"/>
    <col min="21" max="21" width="12.5703125" customWidth="1"/>
    <col min="22" max="22" width="15.42578125" customWidth="1"/>
    <col min="23" max="23" width="17" customWidth="1"/>
  </cols>
  <sheetData>
    <row r="2" spans="1:23" x14ac:dyDescent="0.25">
      <c r="A2" s="2" t="s">
        <v>185</v>
      </c>
      <c r="B2" s="2"/>
      <c r="C2" s="2"/>
    </row>
    <row r="4" spans="1:23" ht="15.75" x14ac:dyDescent="0.25">
      <c r="D4" s="64" t="s">
        <v>186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48"/>
      <c r="Q4" s="65" t="s">
        <v>2</v>
      </c>
      <c r="R4" s="65"/>
      <c r="S4" s="65"/>
      <c r="U4" s="65" t="s">
        <v>3</v>
      </c>
      <c r="V4" s="65"/>
      <c r="W4" s="65"/>
    </row>
    <row r="5" spans="1:23" ht="22.9" customHeight="1" x14ac:dyDescent="0.25">
      <c r="D5" s="66" t="s">
        <v>4</v>
      </c>
      <c r="E5" s="67" t="s">
        <v>5</v>
      </c>
      <c r="F5" s="67" t="s">
        <v>6</v>
      </c>
      <c r="G5" s="67" t="s">
        <v>7</v>
      </c>
      <c r="H5" s="68" t="s">
        <v>8</v>
      </c>
      <c r="I5" s="67" t="s">
        <v>9</v>
      </c>
      <c r="J5" s="68" t="s">
        <v>10</v>
      </c>
      <c r="K5" s="68" t="s">
        <v>11</v>
      </c>
      <c r="L5" s="68" t="s">
        <v>12</v>
      </c>
      <c r="M5" s="68" t="s">
        <v>13</v>
      </c>
      <c r="N5" s="69" t="s">
        <v>14</v>
      </c>
      <c r="O5" s="48"/>
      <c r="Q5" s="3" t="s">
        <v>15</v>
      </c>
      <c r="R5" s="4" t="s">
        <v>16</v>
      </c>
      <c r="S5" s="5" t="s">
        <v>17</v>
      </c>
      <c r="U5" s="3" t="s">
        <v>15</v>
      </c>
      <c r="V5" s="4" t="s">
        <v>16</v>
      </c>
      <c r="W5" s="5" t="s">
        <v>17</v>
      </c>
    </row>
    <row r="6" spans="1:23" ht="59.25" customHeight="1" x14ac:dyDescent="0.25">
      <c r="D6" s="66"/>
      <c r="E6" s="67"/>
      <c r="F6" s="67"/>
      <c r="G6" s="67"/>
      <c r="H6" s="68"/>
      <c r="I6" s="67"/>
      <c r="J6" s="68"/>
      <c r="K6" s="68"/>
      <c r="L6" s="68" t="s">
        <v>18</v>
      </c>
      <c r="M6" s="68"/>
      <c r="N6" s="69"/>
      <c r="O6" s="48"/>
      <c r="Q6" s="6">
        <v>0</v>
      </c>
      <c r="R6" s="7"/>
      <c r="S6" s="8"/>
      <c r="U6" s="6">
        <v>0</v>
      </c>
      <c r="V6" s="7"/>
      <c r="W6" s="8"/>
    </row>
    <row r="7" spans="1:23" x14ac:dyDescent="0.25">
      <c r="D7" s="36">
        <v>1</v>
      </c>
      <c r="E7" s="25" t="s">
        <v>187</v>
      </c>
      <c r="F7" s="26" t="s">
        <v>26</v>
      </c>
      <c r="G7" s="37">
        <f>I7-H7</f>
        <v>22.5</v>
      </c>
      <c r="H7" s="37">
        <f>I7/120*20</f>
        <v>4.5</v>
      </c>
      <c r="I7" s="37">
        <v>27</v>
      </c>
      <c r="J7" s="38"/>
      <c r="K7" s="38"/>
      <c r="L7" s="38"/>
      <c r="M7" s="38"/>
      <c r="N7" s="39"/>
      <c r="O7" s="49"/>
      <c r="Q7" s="6">
        <v>0.05</v>
      </c>
      <c r="R7" s="7"/>
      <c r="S7" s="8"/>
      <c r="U7" s="6">
        <v>0.05</v>
      </c>
      <c r="V7" s="7"/>
      <c r="W7" s="8"/>
    </row>
    <row r="8" spans="1:23" ht="26.25" x14ac:dyDescent="0.25">
      <c r="D8" s="42">
        <v>2</v>
      </c>
      <c r="E8" s="50" t="s">
        <v>188</v>
      </c>
      <c r="F8" s="31" t="s">
        <v>26</v>
      </c>
      <c r="G8" s="43">
        <f>I8-H8</f>
        <v>25.833333333333332</v>
      </c>
      <c r="H8" s="43">
        <f>I8/120*20</f>
        <v>5.166666666666667</v>
      </c>
      <c r="I8" s="43">
        <v>31</v>
      </c>
      <c r="J8" s="44"/>
      <c r="K8" s="44"/>
      <c r="L8" s="51"/>
      <c r="M8" s="51"/>
      <c r="N8" s="52"/>
      <c r="O8" s="49"/>
      <c r="Q8" s="6">
        <v>0.08</v>
      </c>
      <c r="R8" s="7"/>
      <c r="S8" s="8"/>
      <c r="U8" s="6">
        <v>0.08</v>
      </c>
      <c r="V8" s="7"/>
      <c r="W8" s="8"/>
    </row>
    <row r="9" spans="1:23" x14ac:dyDescent="0.25">
      <c r="L9" s="22" t="s">
        <v>24</v>
      </c>
      <c r="M9" s="23"/>
      <c r="N9" s="24"/>
      <c r="Q9" s="13">
        <v>0.23</v>
      </c>
      <c r="R9" s="14"/>
      <c r="S9" s="15"/>
      <c r="U9" s="13">
        <v>0.23</v>
      </c>
      <c r="V9" s="14"/>
      <c r="W9" s="15"/>
    </row>
    <row r="10" spans="1:23" x14ac:dyDescent="0.25">
      <c r="Q10" s="16" t="s">
        <v>24</v>
      </c>
      <c r="R10" s="17"/>
      <c r="S10" s="18"/>
      <c r="U10" s="16" t="s">
        <v>24</v>
      </c>
      <c r="V10" s="17"/>
      <c r="W10" s="18"/>
    </row>
    <row r="13" spans="1:23" x14ac:dyDescent="0.25">
      <c r="L13" t="s">
        <v>189</v>
      </c>
      <c r="M13" t="s">
        <v>189</v>
      </c>
    </row>
    <row r="14" spans="1:23" x14ac:dyDescent="0.25">
      <c r="K14" s="53" t="s">
        <v>189</v>
      </c>
    </row>
    <row r="15" spans="1:23" x14ac:dyDescent="0.25">
      <c r="K15" s="53" t="s">
        <v>189</v>
      </c>
    </row>
    <row r="16" spans="1:23" x14ac:dyDescent="0.25">
      <c r="K16" s="53" t="s">
        <v>189</v>
      </c>
    </row>
    <row r="17" spans="11:11" x14ac:dyDescent="0.25">
      <c r="K17" s="53" t="s">
        <v>189</v>
      </c>
    </row>
  </sheetData>
  <mergeCells count="14">
    <mergeCell ref="D4:N4"/>
    <mergeCell ref="Q4:S4"/>
    <mergeCell ref="U4:W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8749999999999998" right="0.78749999999999998" top="1.05277777777778" bottom="1.05277777777778" header="0.78749999999999998" footer="0.78749999999999998"/>
  <pageSetup paperSize="9" scale="48" orientation="landscape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Część I </vt:lpstr>
      <vt:lpstr>Część II</vt:lpstr>
      <vt:lpstr>Część III</vt:lpstr>
      <vt:lpstr>Część IV </vt:lpstr>
      <vt:lpstr>Część V</vt:lpstr>
      <vt:lpstr>Część VI</vt:lpstr>
      <vt:lpstr>Część VII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30</cp:revision>
  <cp:lastPrinted>2021-11-29T10:50:28Z</cp:lastPrinted>
  <dcterms:created xsi:type="dcterms:W3CDTF">2021-11-23T07:36:57Z</dcterms:created>
  <dcterms:modified xsi:type="dcterms:W3CDTF">2021-11-29T10:50:30Z</dcterms:modified>
  <dc:language>pl-PL</dc:language>
</cp:coreProperties>
</file>