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a\AppData\Local\Temp\"/>
    </mc:Choice>
  </mc:AlternateContent>
  <bookViews>
    <workbookView xWindow="0" yWindow="0" windowWidth="19200" windowHeight="13035" tabRatio="684"/>
  </bookViews>
  <sheets>
    <sheet name="1" sheetId="137" r:id="rId1"/>
    <sheet name="2" sheetId="220" r:id="rId2"/>
    <sheet name="3" sheetId="153" r:id="rId3"/>
    <sheet name="4" sheetId="175" r:id="rId4"/>
    <sheet name="5" sheetId="143" r:id="rId5"/>
    <sheet name="6" sheetId="178" r:id="rId6"/>
    <sheet name="7" sheetId="189" r:id="rId7"/>
    <sheet name="8" sheetId="192" r:id="rId8"/>
    <sheet name="9" sheetId="198" r:id="rId9"/>
    <sheet name="10" sheetId="232" r:id="rId10"/>
    <sheet name="11" sheetId="196" r:id="rId11"/>
    <sheet name="12" sheetId="144" r:id="rId12"/>
    <sheet name="13" sheetId="205" r:id="rId13"/>
    <sheet name="14" sheetId="207" r:id="rId14"/>
    <sheet name="15" sheetId="219" r:id="rId15"/>
    <sheet name="16" sheetId="218" r:id="rId16"/>
    <sheet name="17" sheetId="217" r:id="rId17"/>
    <sheet name="18" sheetId="216" r:id="rId18"/>
    <sheet name="19" sheetId="215" r:id="rId19"/>
    <sheet name="20" sheetId="214" r:id="rId20"/>
    <sheet name="21" sheetId="213" r:id="rId21"/>
    <sheet name="22" sheetId="222" r:id="rId22"/>
    <sheet name="23" sheetId="228" r:id="rId23"/>
    <sheet name="24" sheetId="235" r:id="rId24"/>
    <sheet name="Grupa 4a" sheetId="26" state="hidden" r:id="rId25"/>
  </sheets>
  <definedNames>
    <definedName name="Print_Titles" localSheetId="9">'10'!$11:$12</definedName>
    <definedName name="Print_Titles" localSheetId="11">'12'!$10:$10</definedName>
    <definedName name="Print_Titles" localSheetId="12">'13'!$11:$12</definedName>
    <definedName name="Print_Titles" localSheetId="13">'14'!$11:$12</definedName>
    <definedName name="Print_Titles" localSheetId="23">'24'!$11:$12</definedName>
    <definedName name="Print_Titles" localSheetId="6">'7'!$11:$12</definedName>
    <definedName name="Print_Titles" localSheetId="8">'9'!$11:$12</definedName>
    <definedName name="Print_Titles" localSheetId="24">'Grupa 4a'!$9:$9</definedName>
  </definedNames>
  <calcPr calcId="152511"/>
</workbook>
</file>

<file path=xl/calcChain.xml><?xml version="1.0" encoding="utf-8"?>
<calcChain xmlns="http://schemas.openxmlformats.org/spreadsheetml/2006/main">
  <c r="F21" i="235" l="1"/>
  <c r="H21" i="235" s="1"/>
  <c r="I21" i="235" s="1"/>
  <c r="H20" i="235"/>
  <c r="I20" i="235" s="1"/>
  <c r="F20" i="235"/>
  <c r="F19" i="235"/>
  <c r="F18" i="235"/>
  <c r="F17" i="235"/>
  <c r="H17" i="235" s="1"/>
  <c r="I17" i="235" s="1"/>
  <c r="F15" i="235"/>
  <c r="F14" i="235"/>
  <c r="H14" i="235" s="1"/>
  <c r="F23" i="232"/>
  <c r="H23" i="232" s="1"/>
  <c r="I23" i="232" s="1"/>
  <c r="F22" i="232"/>
  <c r="F21" i="232"/>
  <c r="F20" i="232"/>
  <c r="H20" i="232" s="1"/>
  <c r="I20" i="232" s="1"/>
  <c r="H19" i="232"/>
  <c r="I19" i="232" s="1"/>
  <c r="F19" i="232"/>
  <c r="F17" i="232"/>
  <c r="F16" i="232"/>
  <c r="F15" i="232"/>
  <c r="H15" i="232" s="1"/>
  <c r="I15" i="232" s="1"/>
  <c r="F14" i="232"/>
  <c r="H14" i="232" s="1"/>
  <c r="I14" i="235" l="1"/>
  <c r="H19" i="235"/>
  <c r="I19" i="235" s="1"/>
  <c r="F22" i="235"/>
  <c r="H15" i="235"/>
  <c r="I15" i="235" s="1"/>
  <c r="H18" i="235"/>
  <c r="I18" i="235" s="1"/>
  <c r="I14" i="232"/>
  <c r="H17" i="232"/>
  <c r="I17" i="232" s="1"/>
  <c r="H22" i="232"/>
  <c r="I22" i="232" s="1"/>
  <c r="H16" i="232"/>
  <c r="H21" i="232"/>
  <c r="I21" i="232" s="1"/>
  <c r="F24" i="232"/>
  <c r="H24" i="232" l="1"/>
  <c r="I22" i="235"/>
  <c r="H22" i="235"/>
  <c r="I16" i="232"/>
  <c r="I24" i="232" s="1"/>
  <c r="F14" i="214"/>
  <c r="F15" i="214"/>
  <c r="H15" i="214" s="1"/>
  <c r="I15" i="214" s="1"/>
  <c r="F16" i="214"/>
  <c r="H16" i="214" s="1"/>
  <c r="I16" i="214" s="1"/>
  <c r="H14" i="214" l="1"/>
  <c r="I14" i="214" s="1"/>
  <c r="F42" i="144" l="1"/>
  <c r="H42" i="144" s="1"/>
  <c r="F35" i="144"/>
  <c r="H35" i="144"/>
  <c r="F19" i="144"/>
  <c r="F28" i="144"/>
  <c r="H28" i="144"/>
  <c r="F26" i="144"/>
  <c r="H26" i="144" s="1"/>
  <c r="F18" i="144"/>
  <c r="I35" i="144" l="1"/>
  <c r="I28" i="144"/>
  <c r="I42" i="144"/>
  <c r="H19" i="144"/>
  <c r="I19" i="144" s="1"/>
  <c r="I26" i="144"/>
  <c r="H18" i="144"/>
  <c r="I18" i="144" s="1"/>
  <c r="F25" i="178"/>
  <c r="H25" i="178"/>
  <c r="I25" i="178" l="1"/>
  <c r="F20" i="219" l="1"/>
  <c r="H20" i="219" s="1"/>
  <c r="F19" i="219"/>
  <c r="F18" i="219"/>
  <c r="H18" i="219" s="1"/>
  <c r="I18" i="219" s="1"/>
  <c r="F16" i="219"/>
  <c r="H16" i="219" s="1"/>
  <c r="I16" i="219" s="1"/>
  <c r="F15" i="219"/>
  <c r="F14" i="219"/>
  <c r="F21" i="219" l="1"/>
  <c r="H15" i="219"/>
  <c r="I15" i="219" s="1"/>
  <c r="H14" i="219"/>
  <c r="I14" i="219" s="1"/>
  <c r="H19" i="219"/>
  <c r="I19" i="219" s="1"/>
  <c r="I20" i="219"/>
  <c r="I21" i="219" l="1"/>
  <c r="H21" i="219"/>
  <c r="F13" i="217" l="1"/>
  <c r="F14" i="217" s="1"/>
  <c r="H13" i="217" l="1"/>
  <c r="H14" i="217" s="1"/>
  <c r="F27" i="144"/>
  <c r="H27" i="144" s="1"/>
  <c r="F13" i="214"/>
  <c r="H13" i="214" s="1"/>
  <c r="F23" i="214"/>
  <c r="H23" i="214" s="1"/>
  <c r="I23" i="214" s="1"/>
  <c r="F22" i="214"/>
  <c r="F21" i="214"/>
  <c r="F20" i="214"/>
  <c r="F19" i="214"/>
  <c r="H19" i="214" s="1"/>
  <c r="I19" i="214" s="1"/>
  <c r="F17" i="214"/>
  <c r="H17" i="214" s="1"/>
  <c r="F24" i="214" l="1"/>
  <c r="I27" i="144"/>
  <c r="I13" i="217"/>
  <c r="I14" i="217" s="1"/>
  <c r="H20" i="214"/>
  <c r="I20" i="214" s="1"/>
  <c r="I17" i="214"/>
  <c r="H22" i="214"/>
  <c r="I22" i="214" s="1"/>
  <c r="H21" i="214"/>
  <c r="I21" i="214" s="1"/>
  <c r="I13" i="214"/>
  <c r="H24" i="214" l="1"/>
  <c r="I24" i="214"/>
  <c r="F14" i="228" l="1"/>
  <c r="F13" i="228"/>
  <c r="F15" i="228" l="1"/>
  <c r="H14" i="228"/>
  <c r="I14" i="228" s="1"/>
  <c r="H13" i="228"/>
  <c r="H15" i="228" l="1"/>
  <c r="I13" i="228"/>
  <c r="I15" i="228" s="1"/>
  <c r="F15" i="222"/>
  <c r="H15" i="222" s="1"/>
  <c r="I15" i="222" s="1"/>
  <c r="F14" i="222"/>
  <c r="F16" i="222" l="1"/>
  <c r="H14" i="222"/>
  <c r="H16" i="222" s="1"/>
  <c r="I14" i="222" l="1"/>
  <c r="I16" i="222" s="1"/>
  <c r="F16" i="215" l="1"/>
  <c r="H16" i="215" s="1"/>
  <c r="I16" i="215" s="1"/>
  <c r="F15" i="215"/>
  <c r="F14" i="215"/>
  <c r="F20" i="216"/>
  <c r="H20" i="216" s="1"/>
  <c r="I20" i="216" s="1"/>
  <c r="F19" i="216"/>
  <c r="F18" i="216"/>
  <c r="F17" i="216"/>
  <c r="H17" i="216" s="1"/>
  <c r="I17" i="216" s="1"/>
  <c r="F15" i="216"/>
  <c r="H15" i="216" s="1"/>
  <c r="I15" i="216" s="1"/>
  <c r="F14" i="216"/>
  <c r="F17" i="218"/>
  <c r="H17" i="218" s="1"/>
  <c r="I17" i="218" s="1"/>
  <c r="F16" i="218"/>
  <c r="F14" i="218"/>
  <c r="H14" i="218" s="1"/>
  <c r="I14" i="218" s="1"/>
  <c r="F13" i="218"/>
  <c r="H13" i="218" s="1"/>
  <c r="H15" i="215" l="1"/>
  <c r="I15" i="215" s="1"/>
  <c r="H14" i="215"/>
  <c r="F17" i="215"/>
  <c r="F21" i="216"/>
  <c r="H14" i="216"/>
  <c r="I14" i="216" s="1"/>
  <c r="H19" i="216"/>
  <c r="I19" i="216" s="1"/>
  <c r="H18" i="216"/>
  <c r="I18" i="216" s="1"/>
  <c r="I13" i="218"/>
  <c r="H16" i="218"/>
  <c r="I16" i="218" s="1"/>
  <c r="F18" i="218"/>
  <c r="F28" i="178"/>
  <c r="H28" i="178" s="1"/>
  <c r="I28" i="178" s="1"/>
  <c r="F27" i="178"/>
  <c r="H27" i="178" s="1"/>
  <c r="I27" i="178" s="1"/>
  <c r="F26" i="178"/>
  <c r="F24" i="178"/>
  <c r="H24" i="178" s="1"/>
  <c r="I24" i="178" s="1"/>
  <c r="F23" i="178"/>
  <c r="H23" i="178" s="1"/>
  <c r="I23" i="178" s="1"/>
  <c r="F22" i="178"/>
  <c r="F21" i="178"/>
  <c r="F20" i="178"/>
  <c r="H20" i="178" s="1"/>
  <c r="I20" i="178" s="1"/>
  <c r="F19" i="178"/>
  <c r="H19" i="178" s="1"/>
  <c r="I19" i="178" s="1"/>
  <c r="F18" i="178"/>
  <c r="H18" i="178" s="1"/>
  <c r="F17" i="178"/>
  <c r="F16" i="178"/>
  <c r="H16" i="178" s="1"/>
  <c r="I16" i="178" s="1"/>
  <c r="F15" i="178"/>
  <c r="H15" i="178" s="1"/>
  <c r="I15" i="178" s="1"/>
  <c r="F14" i="178"/>
  <c r="F13" i="178"/>
  <c r="H15" i="143"/>
  <c r="I15" i="143" s="1"/>
  <c r="F16" i="143"/>
  <c r="H17" i="215" l="1"/>
  <c r="I14" i="215"/>
  <c r="I17" i="215" s="1"/>
  <c r="I21" i="216"/>
  <c r="H21" i="216"/>
  <c r="I18" i="218"/>
  <c r="H18" i="218"/>
  <c r="H14" i="178"/>
  <c r="I14" i="178" s="1"/>
  <c r="H22" i="178"/>
  <c r="I22" i="178" s="1"/>
  <c r="H13" i="178"/>
  <c r="I13" i="178" s="1"/>
  <c r="H17" i="178"/>
  <c r="I17" i="178" s="1"/>
  <c r="I18" i="178"/>
  <c r="H21" i="178"/>
  <c r="I21" i="178" s="1"/>
  <c r="H26" i="178"/>
  <c r="I26" i="178" s="1"/>
  <c r="F29" i="178"/>
  <c r="H16" i="143"/>
  <c r="F21" i="153"/>
  <c r="H21" i="153" s="1"/>
  <c r="I21" i="153" s="1"/>
  <c r="F20" i="153"/>
  <c r="H20" i="153" s="1"/>
  <c r="I20" i="153" s="1"/>
  <c r="F19" i="153"/>
  <c r="F18" i="153"/>
  <c r="H18" i="153" s="1"/>
  <c r="I18" i="153" s="1"/>
  <c r="F17" i="153"/>
  <c r="H17" i="153" s="1"/>
  <c r="I17" i="153" s="1"/>
  <c r="F16" i="153"/>
  <c r="F15" i="153"/>
  <c r="H15" i="153" s="1"/>
  <c r="F14" i="153"/>
  <c r="H14" i="153" s="1"/>
  <c r="I14" i="153" s="1"/>
  <c r="F13" i="153"/>
  <c r="F21" i="220"/>
  <c r="F20" i="220"/>
  <c r="F19" i="220"/>
  <c r="H19" i="220" s="1"/>
  <c r="I19" i="220" s="1"/>
  <c r="F17" i="220"/>
  <c r="H17" i="220" s="1"/>
  <c r="I17" i="220" s="1"/>
  <c r="F16" i="220"/>
  <c r="F15" i="220"/>
  <c r="F14" i="220"/>
  <c r="F22" i="220" l="1"/>
  <c r="I29" i="178"/>
  <c r="H29" i="178"/>
  <c r="I16" i="143"/>
  <c r="H13" i="153"/>
  <c r="H16" i="153"/>
  <c r="I16" i="153" s="1"/>
  <c r="H19" i="153"/>
  <c r="I19" i="153" s="1"/>
  <c r="F22" i="153"/>
  <c r="H16" i="220"/>
  <c r="I16" i="220" s="1"/>
  <c r="H21" i="220"/>
  <c r="I21" i="220" s="1"/>
  <c r="H15" i="220"/>
  <c r="I15" i="220" s="1"/>
  <c r="H20" i="220"/>
  <c r="I20" i="220" s="1"/>
  <c r="H14" i="220"/>
  <c r="F16" i="137"/>
  <c r="H16" i="137" s="1"/>
  <c r="I16" i="137" s="1"/>
  <c r="F15" i="137"/>
  <c r="H15" i="137" s="1"/>
  <c r="I15" i="137" s="1"/>
  <c r="F14" i="137"/>
  <c r="F13" i="137"/>
  <c r="F14" i="213"/>
  <c r="H14" i="213" s="1"/>
  <c r="I14" i="213" s="1"/>
  <c r="F13" i="213"/>
  <c r="H13" i="213" s="1"/>
  <c r="H15" i="213" l="1"/>
  <c r="F15" i="213"/>
  <c r="H22" i="153"/>
  <c r="I13" i="153"/>
  <c r="I22" i="153" s="1"/>
  <c r="H22" i="220"/>
  <c r="I14" i="220"/>
  <c r="I22" i="220" s="1"/>
  <c r="H14" i="137"/>
  <c r="I14" i="137" s="1"/>
  <c r="F17" i="137"/>
  <c r="H13" i="137"/>
  <c r="I13" i="137" s="1"/>
  <c r="I13" i="213"/>
  <c r="I15" i="213" s="1"/>
  <c r="I17" i="137" l="1"/>
  <c r="H17" i="137"/>
  <c r="F18" i="207" l="1"/>
  <c r="F16" i="207"/>
  <c r="F15" i="207"/>
  <c r="F14" i="207"/>
  <c r="F13" i="205"/>
  <c r="H13" i="205" s="1"/>
  <c r="F14" i="205"/>
  <c r="H14" i="205" s="1"/>
  <c r="F47" i="144"/>
  <c r="H47" i="144" s="1"/>
  <c r="I47" i="144" s="1"/>
  <c r="F46" i="144"/>
  <c r="H46" i="144" s="1"/>
  <c r="I46" i="144" s="1"/>
  <c r="F45" i="144"/>
  <c r="F43" i="144"/>
  <c r="F41" i="144"/>
  <c r="H41" i="144" s="1"/>
  <c r="I41" i="144" s="1"/>
  <c r="F40" i="144"/>
  <c r="H40" i="144" s="1"/>
  <c r="I40" i="144" s="1"/>
  <c r="F39" i="144"/>
  <c r="F38" i="144"/>
  <c r="F36" i="144"/>
  <c r="H36" i="144" s="1"/>
  <c r="I36" i="144" s="1"/>
  <c r="F34" i="144"/>
  <c r="H34" i="144" s="1"/>
  <c r="I34" i="144" s="1"/>
  <c r="F33" i="144"/>
  <c r="F32" i="144"/>
  <c r="F31" i="144"/>
  <c r="H31" i="144" s="1"/>
  <c r="I31" i="144" s="1"/>
  <c r="F29" i="144"/>
  <c r="H29" i="144" s="1"/>
  <c r="I29" i="144" s="1"/>
  <c r="F25" i="144"/>
  <c r="F24" i="144"/>
  <c r="F23" i="144"/>
  <c r="H23" i="144" s="1"/>
  <c r="I23" i="144" s="1"/>
  <c r="F22" i="144"/>
  <c r="H22" i="144" s="1"/>
  <c r="I22" i="144" s="1"/>
  <c r="F20" i="144"/>
  <c r="F17" i="144"/>
  <c r="F16" i="144"/>
  <c r="H16" i="144" s="1"/>
  <c r="I16" i="144" s="1"/>
  <c r="F15" i="144"/>
  <c r="H15" i="144" s="1"/>
  <c r="I15" i="144" s="1"/>
  <c r="F14" i="144"/>
  <c r="F13" i="196"/>
  <c r="H13" i="196" s="1"/>
  <c r="F16" i="198"/>
  <c r="F15" i="198"/>
  <c r="F14" i="198"/>
  <c r="H14" i="198" s="1"/>
  <c r="I14" i="198" s="1"/>
  <c r="F13" i="198"/>
  <c r="F17" i="198" l="1"/>
  <c r="I13" i="205"/>
  <c r="H16" i="207"/>
  <c r="I16" i="207" s="1"/>
  <c r="H15" i="207"/>
  <c r="I15" i="207" s="1"/>
  <c r="H13" i="198"/>
  <c r="I13" i="198" s="1"/>
  <c r="H14" i="207"/>
  <c r="H18" i="207"/>
  <c r="I18" i="207" s="1"/>
  <c r="F19" i="207"/>
  <c r="H15" i="205"/>
  <c r="I14" i="205"/>
  <c r="F15" i="205"/>
  <c r="H14" i="144"/>
  <c r="H20" i="144"/>
  <c r="I20" i="144" s="1"/>
  <c r="H25" i="144"/>
  <c r="I25" i="144" s="1"/>
  <c r="H33" i="144"/>
  <c r="I33" i="144" s="1"/>
  <c r="H39" i="144"/>
  <c r="I39" i="144" s="1"/>
  <c r="H45" i="144"/>
  <c r="I45" i="144" s="1"/>
  <c r="F48" i="144"/>
  <c r="H17" i="144"/>
  <c r="I17" i="144" s="1"/>
  <c r="H24" i="144"/>
  <c r="I24" i="144" s="1"/>
  <c r="H32" i="144"/>
  <c r="I32" i="144" s="1"/>
  <c r="H38" i="144"/>
  <c r="I38" i="144" s="1"/>
  <c r="H43" i="144"/>
  <c r="I43" i="144" s="1"/>
  <c r="F14" i="196"/>
  <c r="H14" i="196"/>
  <c r="I13" i="196"/>
  <c r="I14" i="196" s="1"/>
  <c r="H16" i="198"/>
  <c r="I16" i="198" s="1"/>
  <c r="H15" i="198"/>
  <c r="I15" i="198" s="1"/>
  <c r="I17" i="198" l="1"/>
  <c r="H17" i="198"/>
  <c r="H19" i="207"/>
  <c r="I14" i="207"/>
  <c r="I19" i="207" s="1"/>
  <c r="I15" i="205"/>
  <c r="H48" i="144"/>
  <c r="I14" i="144"/>
  <c r="I48" i="144" s="1"/>
  <c r="F13" i="192" l="1"/>
  <c r="H13" i="192" s="1"/>
  <c r="F14" i="192" l="1"/>
  <c r="H14" i="192"/>
  <c r="I13" i="192"/>
  <c r="I14" i="192" s="1"/>
  <c r="F13" i="175" l="1"/>
  <c r="F14" i="175" s="1"/>
  <c r="H13" i="175" l="1"/>
  <c r="H14" i="175" s="1"/>
  <c r="I13" i="175" l="1"/>
  <c r="I14" i="175" s="1"/>
  <c r="F13" i="189" l="1"/>
  <c r="F14" i="189" l="1"/>
  <c r="H13" i="189"/>
  <c r="I13" i="189" s="1"/>
  <c r="I14" i="189" l="1"/>
  <c r="H14" i="189"/>
</calcChain>
</file>

<file path=xl/sharedStrings.xml><?xml version="1.0" encoding="utf-8"?>
<sst xmlns="http://schemas.openxmlformats.org/spreadsheetml/2006/main" count="918" uniqueCount="236">
  <si>
    <t>Wartość netto
(4 x 5)</t>
  </si>
  <si>
    <t>Wartość VAT 
(6 x 7)</t>
  </si>
  <si>
    <t>Wartość brutto 
(6 + 8)</t>
  </si>
  <si>
    <t>6. Wypełniając formularz można skorzystać z gotowego arkusza wpisując tylko ceny jednostkowe netto w kol. 5 i stawkę VAT w kol. 7 - oznaczonych kolorem.</t>
  </si>
  <si>
    <t>Lp</t>
  </si>
  <si>
    <t>Jm</t>
  </si>
  <si>
    <t>Ilość</t>
  </si>
  <si>
    <t>VAT %</t>
  </si>
  <si>
    <t>Wartość brutto</t>
  </si>
  <si>
    <t>UWAGA!</t>
  </si>
  <si>
    <t>2. Cena jednostkowa winna zawierać wszystkie koszty związane z dostawą danego asortymentu do siedziby Zamawiającego.</t>
  </si>
  <si>
    <t>Cena jedn. netto</t>
  </si>
  <si>
    <t>Wartość netto</t>
  </si>
  <si>
    <t>RAZEM:</t>
  </si>
  <si>
    <t>Producent</t>
  </si>
  <si>
    <t>CZĘŚĆ V - FORMULARZ ASORTYMENTOWO - CENOWY</t>
  </si>
  <si>
    <t>Nazwa artykułu</t>
  </si>
  <si>
    <t>Grupa 4a</t>
  </si>
  <si>
    <t>1. Niniejszy formularz wypełnia Oferent we wszystkich rubrykach zestawienia i podpisuje przez osoby upoważnione do reprezenyowania firmy.</t>
  </si>
  <si>
    <t>Cena jedn. Netto</t>
  </si>
  <si>
    <t>Cena jedn. Brutto</t>
  </si>
  <si>
    <t>1. Niniejszy formularz wypełnia Wykonawca we wszystkich rubrykach zestawienia i podpisuje przez osoby upoważnione do reprezentowania Wykonawcy.</t>
  </si>
  <si>
    <t>2. Należy wypełnić wszystkie rubryki zestawienia, niepełna informacja skutkuje odrzuceniem oferty!</t>
  </si>
  <si>
    <t>3. Zamawiający wyklucza możliwość podziału pakietu i nie przewiduje wyodrębniania jakichkolwiek pozycji.</t>
  </si>
  <si>
    <t>Nazwa wyrobu</t>
  </si>
  <si>
    <t>Jedn. miary</t>
  </si>
  <si>
    <t>VAT
%</t>
  </si>
  <si>
    <t>Razem:</t>
  </si>
  <si>
    <t>5. W przypadku zaoferowania przedmiotu zamówienia w opakowaniu o innej ilości niż żądana, należy prawidłowo przeliczyć ilości tak aby uzyskać żądaną w pozycjach ilość.</t>
  </si>
  <si>
    <t>4. Ceny jednostkowe, brutto, netto, wartość VAT należy obliczyć i podać z dokładnością do drugiego miejsca po przecinku.</t>
  </si>
  <si>
    <t>szt</t>
  </si>
  <si>
    <t>Nr katalogowy</t>
  </si>
  <si>
    <t>7. Ponadto należy podać producenta w kol. 10 i numer katalogowy w kol. 11 - oznaczonych kolorem.</t>
  </si>
  <si>
    <t>1.1</t>
  </si>
  <si>
    <t>1.2</t>
  </si>
  <si>
    <t>1.3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</si>
  <si>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</si>
  <si>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</si>
  <si>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1.4</t>
  </si>
  <si>
    <t>1.5</t>
  </si>
  <si>
    <t>Rozmiar 2</t>
  </si>
  <si>
    <t>Rozmiar 3</t>
  </si>
  <si>
    <t>Rozmiar 4</t>
  </si>
  <si>
    <t>Rozmiar 5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</si>
  <si>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</si>
  <si>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</si>
  <si>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</si>
  <si>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</si>
  <si>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</si>
  <si>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</si>
  <si>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</si>
  <si>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</si>
  <si>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</si>
  <si>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4.3</t>
  </si>
  <si>
    <t>4.4</t>
  </si>
  <si>
    <t>4.5</t>
  </si>
  <si>
    <t>5.1</t>
  </si>
  <si>
    <t>5.2</t>
  </si>
  <si>
    <t>5.3</t>
  </si>
  <si>
    <t>Akcesoria do kardiomonitora firmy EMTEL FX2000 model 2003 rok</t>
  </si>
  <si>
    <t>Kabel do EKG 3 żyłowy do jw.</t>
  </si>
  <si>
    <t>Końcówka do montażu elektrod do kabla jw..</t>
  </si>
  <si>
    <t>Mankiet NIBP, średni lub duży jw..</t>
  </si>
  <si>
    <t>Czujnik palcowy wielokrotnego użytku dla dorosłych do pomiaru SPO2, dł. Kabla min. 100 cm</t>
  </si>
  <si>
    <t>kpl</t>
  </si>
  <si>
    <t>Akcesoria do kardiomonitora firmy EMTEL FX2000 model 2008 rok</t>
  </si>
  <si>
    <t>Akcesoria do kardiomonitora firmy EMTEL FX2000 model 2010 rok</t>
  </si>
  <si>
    <t>3.3</t>
  </si>
  <si>
    <t>3.4</t>
  </si>
  <si>
    <t>3.5</t>
  </si>
  <si>
    <t>Akcesoria do kardiomonitora firmy EMTEL FX2000 MD model 2011 rok</t>
  </si>
  <si>
    <t>Akcesoria do defibrylatora firmy EMTEL DEFIMAX</t>
  </si>
  <si>
    <t>Końcówka do montażu elektrod do kabla jw.</t>
  </si>
  <si>
    <t>Mankiet NIBP, średni lub duży do jw.</t>
  </si>
  <si>
    <t>Mankiet NIBP, średni lub duży jw.</t>
  </si>
  <si>
    <t>Kabel główny dł. min. 150 cm do czujnika palcowego do jw.</t>
  </si>
  <si>
    <t>Zadanie nr 1: Akcesoria do spirometru firmy abcMED</t>
  </si>
  <si>
    <t>Pneumotachograf dPP jednorazowego użytku</t>
  </si>
  <si>
    <t>Ustnik do pneumotachografu jednorazowego użytku - plastikowy</t>
  </si>
  <si>
    <t>Klips na nos jednorazowego użytku</t>
  </si>
  <si>
    <t>Worki na filtrat 10 litrów z zaworem spustowym</t>
  </si>
  <si>
    <t>Dwukanałowy silikonowy cewnik dializacyjny o średnicy 13,5 Fr z zabezpieczeniem przed infuzją powietrza w kanale żylnym o długościach: 15 cm, 20 cm, 24 cm</t>
  </si>
  <si>
    <t>Dializat Ci-Ca K2 - wodorowęglanowy dializat w dwukomorowych workach 5,0 l o składzie elektrolitowym:
potas 2 mmol/l
sód 133 mmol/l
wapń 0 mmol/l
wodorowęglan 20 mmol/l</t>
  </si>
  <si>
    <t>Dializat Ci-Ca K4 - wodorowęglanowy dializat w dwukomorowych workach 5,0 l o składzie elektrolitowym:
potas 2 mmol/l
sód 133 mmol/l
wapń 0 mmol/l
wodorowęglan 20 mmol/l</t>
  </si>
  <si>
    <t>op</t>
  </si>
  <si>
    <t>worek</t>
  </si>
  <si>
    <t>4% cytrynian sobu w workach po 1000 ml</t>
  </si>
  <si>
    <t>Rozdzielacz 2x4 umożliwiający podłączenie 4 worków płynu do hemifiltracji z drenem substytutu/dializatu</t>
  </si>
  <si>
    <t>zest</t>
  </si>
  <si>
    <t>Środek farmakologiczny do zabezpieczania wkłucia głębokiego typu Dura-Lock c (46,7% cytrynian), amp/5ml</t>
  </si>
  <si>
    <t>Zadanie nr 4: Zamknięty system dostępu naczyniowego</t>
  </si>
  <si>
    <t>Słuchawki lekarskie internistyczne z tworzywa trwałego i elastycznego, zakończone wymiennymi miękkimi oliwkami oraz membraną, z jednostronna głowicą wykonaną z aluminium, lira wykonana z aluminium</t>
  </si>
  <si>
    <t>Słuchawki lekarskie noworodkowe z dwustronna głowicą ze stali nierdzewnej, zaopatrzone w membrany i zakończone wymiennymi miękkimi oliwkami. Przewód wykonany z tworzywa sztucznego połączony
z lirą.</t>
  </si>
  <si>
    <t>Gruszka do aparatu do pomiaru ciśnienia kompletna</t>
  </si>
  <si>
    <t xml:space="preserve">Aparat do pomiaru ciśnienia elektroniczny nadgarstkowy </t>
  </si>
  <si>
    <t>Aparat do pomiaru ciśnienia elektroniczny na przedramię</t>
  </si>
  <si>
    <t>Basen szpitalny przeznaczony dla osób dorosłych i dzieci do załatwiania potrzeb fizjologicznych w pozycji leżącej wyposażony w wygodny uchwyt  i szczelną przykrywkę,która zapobiega wylewaniu się cieczy, wykonany z  polipropylenu, łatwy w utrzymniu w czystości,odporny na działnie środków dezynfekcyjnych w procesie mycia i dezynfekcji termicznej.</t>
  </si>
  <si>
    <t>Kaczka przeznaczona dla mężczyzn, wyposażonw
 w wygodny uchwyt, poj. 1000 ml (podzIałka w ml) wykonanan z polipropylenu, łatwa w utrzymaniu w czystości, odporna na dziaąnie środków dezynfekcyjnych w procesie mycia i dezynfekcji termicznej.</t>
  </si>
  <si>
    <t>Miska nerka wykonana z polipropylenu, łatwa w utrzymaniu w czystości, odporna na działnie środków deynfekcyjnych w procesie mycia i dezynfekcji termicznej dł. ok. 28 cm pojemność ok. 600 ml</t>
  </si>
  <si>
    <t>Miska nerka wykonana z polipropylenu, łatwa w utrzymaniu w czystości, odporna na działnie środków deynfekcyjnych w procesie mycia i dezynfekcji termicznej dł. ok. 20 cm pojemność ok. 300 ml</t>
  </si>
  <si>
    <t>Przewód do pneumotachografu</t>
  </si>
  <si>
    <t>szt.</t>
  </si>
  <si>
    <t>Zadanie nr 2: Jednorazowe łyżki laryngoskopowe typ MACINTOSH</t>
  </si>
  <si>
    <t>rozmiar  Mac 1</t>
  </si>
  <si>
    <t>rozmiar  Mac 2</t>
  </si>
  <si>
    <t xml:space="preserve"> rozmiar  Mac 3</t>
  </si>
  <si>
    <t>rozmiar  Mac 4</t>
  </si>
  <si>
    <t xml:space="preserve">      rozmiar  Mac 2</t>
  </si>
  <si>
    <t xml:space="preserve">      rozmiar  Mac 3</t>
  </si>
  <si>
    <t xml:space="preserve">      rozmiar  Mac 4</t>
  </si>
  <si>
    <t>Zadanie nr 3: Płyny i materiały eksploatacyjne do terapii nerkozastępczych</t>
  </si>
  <si>
    <t>Igła plastikowa typu Spike o długości 72 mm (opakowanie a 100 szt.)</t>
  </si>
  <si>
    <t>Zestaw do ciągłej hemodializy z regionalną antykoagulacją cytrynianową składający się z jałowych, pakowanych osobno elementów: 
-zmodyfikowanej kasety integrującej 5 drenów: tętniczy, żylnyy, filtratu, cytrynianu (z koncówką Safe Lock), roztworu wapnia (z igłą "spike" z napowietrzaniem) 
- hemofiltra z polisulfonową  błoną półprzepuszczalną o pow. dyfuzyjnej  1,8 m2
- drenu dializatu</t>
  </si>
  <si>
    <t>Zamknięty system dostępu naczyniowego, przeźroczysty dający pełną kontrolę i wizualizację podawanych płynów, bezigłowy, bezpieczny. Zastawka umożliwiająca używanie przez 7 dni lub 200 podań. Zastawka wyposażona w automatyczny system (bez metalowych elementów), który zapobiega cofaniu się leku/krwi w kierunku zastawki po odłączeniu strzykawki/linii infuzyjnej.</t>
  </si>
  <si>
    <t>Zadanie nr 7: Elektrody 1 x użytku do defibrylatora ZOLL M SERIES</t>
  </si>
  <si>
    <t>Elektrody jednorazowego użytku z możliwością elektrostymulacji i elektrokardiowersji do defibrylatora Zoll M Series</t>
  </si>
  <si>
    <t>Zadanie nr 9: Akcesoria artroskopowe</t>
  </si>
  <si>
    <t>Ostrze jednorazowe do tkanek miękkich do shavera firmy Stryker o średnicy od 3,5-5 mm - proste. 
Końcówka do wyboru z katalogu.</t>
  </si>
  <si>
    <t>Frez jednorazowy do tkanki kostnej do shavera firmy Stryker 
o średnicy 4 - 5,5 mm - prosty.
Końcówka do wyboru z katalogu.</t>
  </si>
  <si>
    <t>Elektroda jednorazowa do waporyzacji do konsoli CrosFire firmy Stryker,  składajaca się z wtyczki do do konsoli z kablem o dł. min 3 mb, rękojeść ze sterowaniem i elektrody waparyzacyjnej bipolarnej, średnica elektrody 3,5 mm.</t>
  </si>
  <si>
    <t>Dren wielorazowy silikonowy w torze napływu do pompy 
artroskopowej FloControl firmy Stryker, 
w zestawie 10 membran zapasowych.</t>
  </si>
  <si>
    <t>Zadanie nr 10: Akcesoria laparoskopowe</t>
  </si>
  <si>
    <t>Dren silikonowy wielorazowy do insuflatora Pneumo Sure firmy Stryker</t>
  </si>
  <si>
    <t>w torz ssania pojemnik - ssawka</t>
  </si>
  <si>
    <t>w torze napływu</t>
  </si>
  <si>
    <t>Komplet drenów do pompy laparoskopowej P102 składajacy się z drenu wielorazowego silikonowego w torze napływu, drenu łączącego pompę i pojemnik na odessane płyny w torze ssania, drenu łączącego pojemnik na odessane płyny z ssawko - płukawką</t>
  </si>
  <si>
    <t>w torze ssania łącznik pojemnik - pompa</t>
  </si>
  <si>
    <t>Ortopedyczny zestaw do odsysania pola operacyjnego w składzie: 3 różne końcówki, 2 filtry, dren do odsysania.</t>
  </si>
  <si>
    <t>Zadanie nr 12: Akcesoria do defibrylatora i kardiomonitorów firmy EMTEL</t>
  </si>
  <si>
    <t>Filtr przeciwkurzowy do modelu V-85</t>
  </si>
  <si>
    <t>Filtr przeciwkurzowy do modelu V-2100G</t>
  </si>
  <si>
    <t>Zadanie nr 14: Filtry do inkubatorów ATOM i FANEM</t>
  </si>
  <si>
    <t>Filtry do inkubatorów FANEM</t>
  </si>
  <si>
    <t>Filtry do inkubatorów ATOM</t>
  </si>
  <si>
    <t>Filtr przeciwkurzowy do inkubatora
  transportowego z SIPAPEM</t>
  </si>
  <si>
    <t>Filtr przeciwkurzowy do modelu
VISION ADVANCED 2286</t>
  </si>
  <si>
    <t>Zadanie nr 15: Kaniule dożylne bezpieczne bez portu bocznego</t>
  </si>
  <si>
    <t>Zadanie nr 16: Przyrządy do transferu i podawania cytostatyków</t>
  </si>
  <si>
    <t>Rozmiar 1,0 - 1,1 20G</t>
  </si>
  <si>
    <t>Rozmiar 1,2 - 1,3 18G - dostępne w dwóch długościach</t>
  </si>
  <si>
    <r>
      <t xml:space="preserve">Kaniula dożylna, </t>
    </r>
    <r>
      <rPr>
        <b/>
        <sz val="8.5"/>
        <rFont val="Tahoma"/>
        <family val="2"/>
        <charset val="238"/>
      </rPr>
      <t>bezpieczna</t>
    </r>
    <r>
      <rPr>
        <sz val="8.5"/>
        <rFont val="Tahoma"/>
        <family val="2"/>
      </rPr>
      <t>, bez portu bocznego, wyposażona w automatyczny mechanizm bezpieczeństwa chroniący przed zakłuciem zaraz po uzyciu kaniuli, wykonana z poliuretanu bez zawartości lateksu i PCV, wyposażona w:
-4 paski radiocieniujące, skrzydełka mocujące, przejrzysty uchwyt z filtrem hydrofobowym zamykany koreczkiem. 
Na opakowaniu jednostkowym oznaczenie przepływu i nazwy materiału z którego wykonanan jest kaniula oraz nazwa producenta.</t>
    </r>
  </si>
  <si>
    <t>Przyrząd do transferu leku z filtrem 0,22 um
CHEMO-AID (kompatybilny z workami typu Viaflo), 
system bezigłowy, kompatybilny z fiolką i z 
końcówką typu Luer Lock, z zaworem samodomykającym, sterylny</t>
  </si>
  <si>
    <t>Przyrząd do transferu leków CYTOLUER do worka
typu Viaflo i aspiracji płynu z worka, z klipsem 
zabezpieczającym gwarantującym nierozerwalność
połączenia z workiem i zastawką zasklepiającą się
samoistnie po rozłączeniu ze strzykawką,
nie zawiera lateksu, igła silikonowa, kompaybilny z workiem Viaflo, sterylny</t>
  </si>
  <si>
    <t>Przyrząd dwudrożny do chemioterpii, kompatybilny z workiem typu Viaflo, sterylny</t>
  </si>
  <si>
    <t>przeźroczysty</t>
  </si>
  <si>
    <t>Zestaw infuzyjny do podawania cytostatyków
 - INTRAPUR INLINE, sterylny</t>
  </si>
  <si>
    <t>Zadanie nr 18: Maski krtaniowe; Pojemniki na wydzielinę z drzewa oskrzelowego</t>
  </si>
  <si>
    <t>Maska krtaniowa do wentylacji pacjenta</t>
  </si>
  <si>
    <t>Rozmiar 1</t>
  </si>
  <si>
    <t>Zadanie nr 19: Zestawy do przezskórnej tracheostomii</t>
  </si>
  <si>
    <t>Zestaw do przezskórnej tracheostomii:
skalpel, strzykawka 10 ml, igła 14Ga z kaniulą, prowadnica Seldingera i prowadnik,  krótkie rozszerzadło 14F, cewnik wprowadzający, jednostopniowe rozszerzadło, rurka tracheostomijna,  stożkowy prowadnik ruruki z uchwytem, 2 kaniule wewnętrzne do rurki, 4 gaziki, opaska do rurki, szczoteczka, jałowy żel poślizgowy 5g</t>
  </si>
  <si>
    <t>Rozmiar 7</t>
  </si>
  <si>
    <t>Rozmiar 8</t>
  </si>
  <si>
    <t>Rozmiar 9</t>
  </si>
  <si>
    <t>Zadanie nr 20: Maski tlenowe, twarzowe, nebulizatory, resuscytatory</t>
  </si>
  <si>
    <t>Maska twarzowa silikonowa ambu z otwartym mankietem</t>
  </si>
  <si>
    <t>Zadanie nr 21: Kołnierze szyjne</t>
  </si>
  <si>
    <t>Kołnierz szyjny dziecięcy regulowany; wykonany z polietylenu z wewnetrzną powłoką ze sprasowanej pianki; zatrzaskowa konstrukcja podpory żuchwowoej, wielostopniowa, regulowana; możliwość badania tętna w tętnicach szyjnych; możliwość dezynfekcji; konstrukcja jednoczęściowa.</t>
  </si>
  <si>
    <t>Kołnierz szyjny z tworzywa sztucznego, wyścielonego po stronie wewnętrznej pianką zwiększającą komfort pacjenta, wodoodporny, z możliwością regulacji rozmiaru; trzystopniowa regulacja oparcia potylicy, pięciostopniowa regulacja rozmiaru żuchwy; w przedniej części dwa obszerne otwory umożliwiające kontrolę tętna na tętnicach szyjnychp; możliwość dezynfekcji; konstrukcja jednoczęściowa.</t>
  </si>
  <si>
    <t>Czujnik typ Y dla noworodków wielokrotnego użytku do pomiaru SpO2, dł. kabla minimum 100 cm</t>
  </si>
  <si>
    <t>Zadanie nr 22: Wzierniki jednorazowe do otoskopu</t>
  </si>
  <si>
    <t>dla dorosłych</t>
  </si>
  <si>
    <t>dla dzieci</t>
  </si>
  <si>
    <t>Wzierniki jednorazowe (lejki) do otoskopu e-scope firmy Riester</t>
  </si>
  <si>
    <t>Chirurgiczny stapler skórny do szybkiego zamykania ran, sterylny, jednorazowego użytku, załadowany 35 sztukami zszywek o średnicy 0,5 mm.</t>
  </si>
  <si>
    <t>Przyrząd do usuwania zszywek, jednorazowego użytku, kompatybilny do staplera z pozycji 1</t>
  </si>
  <si>
    <t>Rozmiar 0,8 - 0,9 22G</t>
  </si>
  <si>
    <t>Sterylny pojemnik do pobierania wydzieliny z drzewa oskrzelowego z 2 końcówkami poj. 40-50 ml</t>
  </si>
  <si>
    <t>Słuchawki lekarskie uniwersalne internistyczno-pediatryczne z dwustronną głowicą wykonaną ze stali nierdzewnej , wyposażone
 w membrany; średnica głowicy  dla dzieci - 3,5 cm, średnica głowicy dla dorosłych - 4,7 cm, z obrotową głowicą wyposażoną w pierścień zapobiegający uczuciu chłodu.; słuchawki zakończone wymiennymi miekkimi oliwkami.</t>
  </si>
  <si>
    <t>Okulary ochronne  1x użytku, do ochrony oczu podczas fototerapii noworodków i wcześniaków; rozciągliwy spójny materiał, wolny od latexu; osłona na oczy ochraniająca przed szkodliwym działaniem światła oraz opaska okularków na główke dziecka przepuszczająca lecznicze promienie; dwa rodzaje zapięć; okularki zapinane na rzep na potylicy i w części skroniowej z możliwością regulacji zapięcia; elastyczne mocowanie na rzepy - dobrze trzymające, kształtem dopasowane do główki dziecka, dostępne w min. 3  rozmiarach S, M, L (podac rozmiary), zamawiane według potrzeb Zamawiającego</t>
  </si>
  <si>
    <t>Zadanie nr 8: Okulary do fototerapii dla noworodków</t>
  </si>
  <si>
    <t>Maski do podawania tlenu z rezerwuarem
dla dorosłych, jednorazowego użytku, 
z drenem o dł. min. 1,8 mb</t>
  </si>
  <si>
    <t>Resuscytator dla dorosłych wielorazowego użytku, silikonowy, z możliwością wentylacji pacjentów o masie powyżej 30 kg, rezerwuar tlenu umożliwiający podawanie wysokich stężeń tlenu w mieszaninie oddechowej, możliwość podłaczenia zastawki PEEP na zworze do pacjenta bez potrzeby stooswania dodatkowychzłączek, możłiwość wielokrotnej sterylizacji wszystkich elementów w autoklawie w temp. 134 st. C, objętość oddechowa 1100 ml, rezerwuar tlenu o objętości min. 150 ml. Instrukcja w j. polskim z wykazem cześci zamiennych</t>
  </si>
  <si>
    <t>Resuscytator dla dzieci wielorazowego użytku, silikonowy, z możliwością wentylacji pacjentów o masie do 30 kg, rezerwuar tlenu umożliwiający podawanie wysokich stężeń tlenu w mieszaninie oddechowej, możliwość podłaczenia zastawki PEEP na zworze do pacjenta bez potrzeby stooswania dodatkowych złączek, możliwość wielokrotnej sterylizacji wszystkich elementów w autoklawie w temp. 134 st. C, instrukcja w j. polskim z wykazem cześci zamiennych</t>
  </si>
  <si>
    <t xml:space="preserve">Resuscytator dla noworodków - 280-300 ml, wielorazowego użytku, silikonowy, z maską odpowiedniej wielkości, z otwartym kołnierzem, rezerwuar tlenu z zastawkę nadmiarową o ciśnieniu otwarcia 40 cm H2O, instrukcja w j. polskim z wykazem części zamiennych  </t>
  </si>
  <si>
    <t>rozmiar 1</t>
  </si>
  <si>
    <t>rozmiar 2</t>
  </si>
  <si>
    <t>rozmiar 3</t>
  </si>
  <si>
    <t>rozmiar 4</t>
  </si>
  <si>
    <t>rozmiar 5</t>
  </si>
  <si>
    <t>2.6</t>
  </si>
  <si>
    <t>Zadanie nr 17: Elektrody do stymulacji zewnętrznej dla dorosłych do defibrylatora Cardio Aid</t>
  </si>
  <si>
    <t>Elektrody do stymulacji zewnętrznej dla dorosłych
do defibrylatora Cardio Aid 200B</t>
  </si>
  <si>
    <t>Narzędzia laparoskopowe, wymiary średnica 5mm i 10 mm, długość 33 cm i 45 cm, uchwyty wykonane z włókna węglowego PEEK, rozbieralne na wkład i uchwyt narzędziowy, uchwyty dostępne w wersji z wielostopniową blokadą lub bez blokady, zawór do porzepłukiwania/przedmuchiwania trzonu narzędzia, obrotowy trzon uchwytu narzędzia, podłączenie do diatermii monopolarnej; sterylizacja w autoklawie</t>
  </si>
  <si>
    <t>Grasper laparoskopowy, średnica 5 lub 10 mm, obie transze ruchome, dł. 33 cm lub 45 cm - do wyboru z katalogu</t>
  </si>
  <si>
    <t>Nożyczki laparoskopowe, typ Metzenbaum, średnica 5 mm, dł. 33 cm lub 45 cm - do wyboru z katalogu</t>
  </si>
  <si>
    <t>Haczyk laparoskopowy monolpoloarny, średnica 5 mm lub 10 mm - do wyboru z katalogu</t>
  </si>
  <si>
    <t>Dysektor laparoskopowy, typ Meryland, średnica 5 mm  lub 10 mm, dł. 33 cm lub 45 cm  - do wyboru z katalogu</t>
  </si>
  <si>
    <t>Uchwyt monopolarny, z włókna węglowego PEEK, dostępny w wersji z blokadą lub bez, dł. 33 cm lub 45 cm - do wyboru z katalogu</t>
  </si>
  <si>
    <t>Opis przedm. zamów. - nr strony oferty</t>
  </si>
  <si>
    <t>Zadanie nr 23: Staplery skórne</t>
  </si>
  <si>
    <t>Zadanie nr 13: Kaczki, miski nerki jednorazowego użytku</t>
  </si>
  <si>
    <t>Kaczka wykonana z włókna celulozowego, pojemność 400-800 ml</t>
  </si>
  <si>
    <t>Miska nerka wykonana z włókna celulozowego, długość 18-25 cm</t>
  </si>
  <si>
    <t>Termometr elektroniczny bezdotykowy</t>
  </si>
  <si>
    <t>Zadanie nr 6: Aparaty do pomiaru ciśnienia, słuchawki lekarskie, termometry, baseny, kaczki i miski nerki z polipropylenu</t>
  </si>
  <si>
    <t>1.6</t>
  </si>
  <si>
    <t>2.7</t>
  </si>
  <si>
    <t>Kabel do mierzenia ciśnienia (NIBP)</t>
  </si>
  <si>
    <t>1.7</t>
  </si>
  <si>
    <t>2.8</t>
  </si>
  <si>
    <t>3.6</t>
  </si>
  <si>
    <t>4.6</t>
  </si>
  <si>
    <t>Rozmiar 2,5</t>
  </si>
  <si>
    <t>Rezerwuar tlenu z zaworem do ww. resuscytatora</t>
  </si>
  <si>
    <t>6.1</t>
  </si>
  <si>
    <t>6.2</t>
  </si>
  <si>
    <t>6.3</t>
  </si>
  <si>
    <t>6.4</t>
  </si>
  <si>
    <t>6.5</t>
  </si>
  <si>
    <t>Zadanie nr 5: Igły do infuzji doszpikowej</t>
  </si>
  <si>
    <t>Igła sterylna do infuzji doszpikowej jednorazowego użytku, igła automatycznie wkłuwana do jamy szpikowej. Umożliwiająca bezpieczną i prostą techniką uzyskanie dostępu do jamy szpikowej w celu podania leków i płynów infuzyjnych, posiadająca wskaźnik głebokości wkłucia, mandryn zabezpieczony nakrętką</t>
  </si>
  <si>
    <t>Rozmiar fi1,8/47,6 mm regulacja długości 9,5mm-22mm</t>
  </si>
  <si>
    <t>Rozmiar fi1,2/36,5 mm regulacja długości 1,6mm-12,5mm</t>
  </si>
  <si>
    <t>Czujnik temperatury rektalno-przełykowy do jw.</t>
  </si>
  <si>
    <t>Zadanie nr 11: Ortopedyczne odsysanie pola operacyjnego</t>
  </si>
  <si>
    <t>Zadanie nr 24: Zestawy do cewnikowania żył centralnych; Zestaw do drenażu pęcherza moczowego</t>
  </si>
  <si>
    <t>Zestaw do cewnikowania żył centralnych wg zasady cewnik w cewniku, do żyły szyjnej, dla dorosłych, w składzie: kaniula punkcyjna i cewnik, wykonany z certonu, elastyczny, odporny na załamania, przezroczysty z wtopionymi paskami kontrastującymi w rtg, znacznik do kontroli położenia cewnika, hamulec zwrotny, ochronna osłonka foliowa, końcówka lock.</t>
  </si>
  <si>
    <t>rozm. fi 2,0/16/50 mm - fi 1,4/18/45 mm</t>
  </si>
  <si>
    <t>rozm. fi 2,4/14/50 mm - fi 1,7/16/45 mm</t>
  </si>
  <si>
    <t>Zestaw do cewnikowania żył centralnych wg zasady cewnik w cewniku, do żyły odłokciowej, dla dorosłych, w składzie: kaniula punkcyjna i cewnik, wykonany z certonu, elastyczny, odporny na załamania, przezroczysty z wtopionymi paskami kontrastującymi w rtg, znacznik do kontroli położenia cewnika, hamulec zwrotny, ochronna osłonka foliowa, końcówka lock.</t>
  </si>
  <si>
    <t>rozm. fi 2,0/16/50 mm - fi 1,4/18/70 mm</t>
  </si>
  <si>
    <t>rozm. fi 2,4/14/50 mm - fi 1,7/16/70 mm</t>
  </si>
  <si>
    <t>Prowadnica do igieł podpajenczynówkowych 25G-27G</t>
  </si>
  <si>
    <t>Korek/zatyczka do kaniuli luer-lock, sterylny, pakowany pojedynczo z gazikiem nasączonym alkoholem izopropylowym</t>
  </si>
  <si>
    <t>Zestaw do nadłonowego drenażu pęcherza moczowego, cewnik o dł. 65 cm, rozmiar 10Ch, długość igły 12 cm, płytka mocująca, cewnik 2,9 mm, worek na mocz 1,5 l, usuwalna metalowa kaniula.</t>
  </si>
  <si>
    <t>Opis przedm. zamów.-nr strony oferty</t>
  </si>
  <si>
    <t>Łyżki laryngoskopowetyp MACINTOSH jednorazowego użytku, oświetlenie standardowe, wykonane z tworzywa sztucznego wysokiej jakości lub metalu o ergonomicznym kształcie. Trwałe, mocne (około 1300 lux) i jasne swiatło, pakowane pojedynczo- gotowe do użytku. Wspólpracujące ze standardowymi rękojeściami bateryjnymi.</t>
  </si>
  <si>
    <t>Łyżki laryngoskopowe typ MACINTOSH jednorazowego użytku, światłowodowe, wykonane z tworzywa sztucznego lub metalu, o ergonomicznym kształcie. Trwałe, mocne i jasne swiatło, pakowane pojedynczo- gotowe do użytku. Wspólpracujące ze  rękojeściami bateryjnymi z oświetleniem diodowym.</t>
  </si>
  <si>
    <t>8. W kolumnie nr 12 należy podać numer strony oferty, na której został zamieszczony opis oferowanego przedmiotu zamówienia.</t>
  </si>
  <si>
    <r>
      <t xml:space="preserve">Kaniula dożylna, </t>
    </r>
    <r>
      <rPr>
        <b/>
        <sz val="8.5"/>
        <rFont val="Tahoma"/>
        <family val="2"/>
        <charset val="238"/>
      </rPr>
      <t>bezpieczna</t>
    </r>
    <r>
      <rPr>
        <sz val="8.5"/>
        <rFont val="Tahoma"/>
        <family val="2"/>
      </rPr>
      <t>, bez portu bocznego, wyposażona w automatyczny mechanizm bezpieczeństwa chroniący przed zakłuciem uruchamiany  zaraz po uzyciu kaniuli, wykonana z poliuretanu bez zawartości lateksu i PCV, wyposażona w:
-minimum 4 paski radiocieniujące, skrzydełka mocujące, przejrzysty uchwyt z filtrem hydrofobowym, zastawkę całkowicie uniemożliwiającą wypływ krwi z kaniuli podczas jej używania
Na opakowaniu jednostkowym oznaczenie przepływu i nazwy materiału z którego wykonanan jest kaniula oraz nazwa producenta.</t>
    </r>
  </si>
  <si>
    <r>
      <t xml:space="preserve">Aparat zegarowy do pomiaru ciśnienia ze słuchawkami, zakres pomiaru 0-300 mmHg, 
w zestawie stetoskop, rodzaj mankietu: </t>
    </r>
    <r>
      <rPr>
        <i/>
        <sz val="8"/>
        <rFont val="Tahoma"/>
        <family val="2"/>
        <charset val="238"/>
      </rPr>
      <t>pediatryczn</t>
    </r>
    <r>
      <rPr>
        <sz val="8"/>
        <rFont val="Tahoma"/>
        <family val="2"/>
        <charset val="238"/>
      </rPr>
      <t>y, odporny na działanie środków dezynfekcyjnych do powierzchni, łatwy do czyszczenia i dezynfekcji</t>
    </r>
  </si>
  <si>
    <t>Aparat zegarowy do pomiaru ciśnienia ze słuchawkami, zakres pomiaru 0-300 mmHg, w zestawie stetoskop,rodzaj mankietu: standard 32-42 cm, tęgie przedramię 38-48 cm, mankiet  odporny na działanie środków dezynfekcyjnych do powierzchni, łatwy do czyszczenia i dezynfekcji</t>
  </si>
  <si>
    <t>Mankiet do aparatów do  pomiaru ciśnienia
z jednym drenem dla dorosłych, wielorazowego użytku, dwuwarstwowy, posiadający dodatkowy pęcherz, taśma z rzepą, długość drenu ok. 50 cm, materiał łatwy do czyszczenia i dezynfekcji</t>
  </si>
  <si>
    <t>Mankiet do aparatów do  pomiaru ciśnienia
z dwoma drenami dla dorosłych, wielorazowego użytku, dwuwarstwowy, posiadający dodatkowy pęcherz, taśma z rzepą, długość drenu ok. 50 cm, materiał łatwy do czyszczenia i dezynfekcji</t>
  </si>
  <si>
    <t>Mankiet do aparatów do  pomiaru ciśnienia
z dwoma drenami dla dzieci, wielorazowego użytku, dwuwarstwowy, materiał łatwy do czyszczenia i dezynfekcji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</si>
</sst>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45">
    <font>
      <sz val="10"/>
      <name val="Tahoma"/>
      <family val="2"/>
    </font>
    <font>
      <sz val="10"/>
      <name val="Arial CE"/>
      <charset val="238"/>
    </font>
    <font>
      <sz val="10"/>
      <name val="Tahoma"/>
      <family val="2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9"/>
      <name val="Tahoma"/>
      <family val="2"/>
      <charset val="238"/>
    </font>
    <font>
      <sz val="10"/>
      <color rgb="FFFF0000"/>
      <name val="Tahoma"/>
      <family val="2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8.5"/>
      <name val="Tahoma"/>
      <family val="2"/>
      <charset val="238"/>
    </font>
    <font>
      <sz val="10"/>
      <name val="Tahoma"/>
      <family val="2"/>
      <charset val="238"/>
    </font>
    <font>
      <sz val="8.5"/>
      <name val="Tahoma"/>
      <family val="2"/>
    </font>
    <font>
      <sz val="9"/>
      <color theme="1"/>
      <name val="Tahoma"/>
      <family val="2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</font>
    <font>
      <b/>
      <i/>
      <sz val="10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42" applyNumberFormat="0" applyAlignment="0" applyProtection="0"/>
    <xf numFmtId="0" fontId="31" fillId="18" borderId="43" applyNumberFormat="0" applyAlignment="0" applyProtection="0"/>
    <xf numFmtId="0" fontId="32" fillId="9" borderId="0" applyNumberFormat="0" applyBorder="0" applyAlignment="0" applyProtection="0"/>
    <xf numFmtId="43" fontId="1" fillId="0" borderId="0" applyFont="0" applyFill="0" applyBorder="0" applyAlignment="0" applyProtection="0"/>
    <xf numFmtId="0" fontId="33" fillId="0" borderId="44" applyNumberFormat="0" applyFill="0" applyAlignment="0" applyProtection="0"/>
    <xf numFmtId="0" fontId="34" fillId="19" borderId="45" applyNumberFormat="0" applyAlignment="0" applyProtection="0"/>
    <xf numFmtId="0" fontId="35" fillId="0" borderId="46" applyNumberFormat="0" applyFill="0" applyAlignment="0" applyProtection="0"/>
    <xf numFmtId="0" fontId="36" fillId="0" borderId="47" applyNumberFormat="0" applyFill="0" applyAlignment="0" applyProtection="0"/>
    <xf numFmtId="0" fontId="37" fillId="0" borderId="48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2" fillId="0" borderId="0"/>
    <xf numFmtId="0" fontId="39" fillId="18" borderId="42" applyNumberFormat="0" applyAlignment="0" applyProtection="0"/>
    <xf numFmtId="9" fontId="1" fillId="0" borderId="0" applyFont="0" applyFill="0" applyBorder="0" applyAlignment="0" applyProtection="0"/>
    <xf numFmtId="0" fontId="40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7" borderId="50" applyNumberFormat="0" applyFont="0" applyAlignment="0" applyProtection="0"/>
    <xf numFmtId="44" fontId="1" fillId="0" borderId="0" applyFont="0" applyFill="0" applyBorder="0" applyAlignment="0" applyProtection="0"/>
    <xf numFmtId="0" fontId="43" fillId="20" borderId="0" applyNumberFormat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2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43" fontId="6" fillId="2" borderId="1" xfId="3" applyNumberFormat="1" applyFont="1" applyFill="1" applyBorder="1" applyAlignment="1">
      <alignment horizontal="center" vertical="center"/>
    </xf>
    <xf numFmtId="43" fontId="6" fillId="0" borderId="1" xfId="3" applyNumberFormat="1" applyFont="1" applyFill="1" applyBorder="1" applyAlignment="1">
      <alignment horizontal="center" vertical="center"/>
    </xf>
    <xf numFmtId="9" fontId="6" fillId="2" borderId="1" xfId="3" applyNumberFormat="1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left" vertical="center"/>
    </xf>
    <xf numFmtId="4" fontId="8" fillId="0" borderId="0" xfId="2" applyNumberFormat="1" applyFont="1" applyFill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2" fillId="0" borderId="0" xfId="2" applyFont="1" applyBorder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3" fontId="2" fillId="0" borderId="0" xfId="2" applyNumberFormat="1" applyFont="1" applyAlignment="1">
      <alignment horizontal="center" vertical="center"/>
    </xf>
    <xf numFmtId="4" fontId="2" fillId="0" borderId="0" xfId="2" applyNumberFormat="1" applyFont="1" applyFill="1" applyBorder="1" applyAlignment="1">
      <alignment horizontal="center" vertical="center"/>
    </xf>
    <xf numFmtId="0" fontId="7" fillId="0" borderId="0" xfId="2" applyFont="1" applyBorder="1"/>
    <xf numFmtId="0" fontId="7" fillId="0" borderId="0" xfId="2" applyFont="1" applyAlignment="1">
      <alignment vertical="center"/>
    </xf>
    <xf numFmtId="43" fontId="10" fillId="0" borderId="8" xfId="3" applyNumberFormat="1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43" fontId="10" fillId="0" borderId="0" xfId="3" applyNumberFormat="1" applyFont="1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43" fontId="6" fillId="2" borderId="3" xfId="2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3" fontId="6" fillId="2" borderId="6" xfId="3" applyNumberFormat="1" applyFont="1" applyFill="1" applyBorder="1" applyAlignment="1">
      <alignment horizontal="center" vertical="center"/>
    </xf>
    <xf numFmtId="43" fontId="6" fillId="0" borderId="6" xfId="3" applyNumberFormat="1" applyFont="1" applyFill="1" applyBorder="1" applyAlignment="1">
      <alignment horizontal="center" vertical="center"/>
    </xf>
    <xf numFmtId="43" fontId="6" fillId="0" borderId="6" xfId="2" applyNumberFormat="1" applyFont="1" applyFill="1" applyBorder="1" applyAlignment="1">
      <alignment horizontal="left" vertical="center"/>
    </xf>
    <xf numFmtId="43" fontId="6" fillId="2" borderId="15" xfId="2" applyNumberFormat="1" applyFont="1" applyFill="1" applyBorder="1" applyAlignment="1">
      <alignment horizontal="left" vertical="center"/>
    </xf>
    <xf numFmtId="43" fontId="6" fillId="2" borderId="20" xfId="3" applyNumberFormat="1" applyFont="1" applyFill="1" applyBorder="1" applyAlignment="1">
      <alignment horizontal="center" vertical="center"/>
    </xf>
    <xf numFmtId="43" fontId="6" fillId="0" borderId="20" xfId="3" applyNumberFormat="1" applyFont="1" applyFill="1" applyBorder="1" applyAlignment="1">
      <alignment horizontal="center" vertical="center"/>
    </xf>
    <xf numFmtId="9" fontId="6" fillId="2" borderId="20" xfId="3" applyNumberFormat="1" applyFont="1" applyFill="1" applyBorder="1" applyAlignment="1">
      <alignment horizontal="center" vertical="center"/>
    </xf>
    <xf numFmtId="43" fontId="6" fillId="0" borderId="20" xfId="2" applyNumberFormat="1" applyFont="1" applyFill="1" applyBorder="1" applyAlignment="1">
      <alignment horizontal="left" vertical="center"/>
    </xf>
    <xf numFmtId="43" fontId="6" fillId="2" borderId="21" xfId="2" applyNumberFormat="1" applyFont="1" applyFill="1" applyBorder="1" applyAlignment="1">
      <alignment horizontal="left" vertical="center"/>
    </xf>
    <xf numFmtId="0" fontId="6" fillId="2" borderId="22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0" fillId="0" borderId="0" xfId="2" applyFont="1"/>
    <xf numFmtId="0" fontId="6" fillId="0" borderId="1" xfId="0" applyFont="1" applyFill="1" applyBorder="1" applyAlignment="1">
      <alignment horizontal="center" vertical="center"/>
    </xf>
    <xf numFmtId="43" fontId="6" fillId="2" borderId="1" xfId="2" applyNumberFormat="1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/>
    </xf>
    <xf numFmtId="43" fontId="6" fillId="2" borderId="20" xfId="2" applyNumberFormat="1" applyFont="1" applyFill="1" applyBorder="1" applyAlignment="1">
      <alignment horizontal="left" vertical="center"/>
    </xf>
    <xf numFmtId="0" fontId="6" fillId="2" borderId="20" xfId="2" applyFont="1" applyFill="1" applyBorder="1" applyAlignment="1">
      <alignment horizontal="left" vertical="center"/>
    </xf>
    <xf numFmtId="0" fontId="7" fillId="0" borderId="1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6" fillId="4" borderId="1" xfId="3" applyNumberFormat="1" applyFont="1" applyFill="1" applyBorder="1" applyAlignment="1">
      <alignment horizontal="center" vertical="center"/>
    </xf>
    <xf numFmtId="9" fontId="6" fillId="4" borderId="1" xfId="3" applyNumberFormat="1" applyFont="1" applyFill="1" applyBorder="1" applyAlignment="1">
      <alignment horizontal="center" vertical="center"/>
    </xf>
    <xf numFmtId="43" fontId="6" fillId="4" borderId="1" xfId="2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3" fontId="12" fillId="3" borderId="20" xfId="0" applyNumberFormat="1" applyFont="1" applyFill="1" applyBorder="1" applyAlignment="1">
      <alignment horizontal="center" vertical="center"/>
    </xf>
    <xf numFmtId="0" fontId="15" fillId="0" borderId="0" xfId="2" applyFont="1"/>
    <xf numFmtId="0" fontId="16" fillId="0" borderId="2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14" fillId="2" borderId="1" xfId="3" applyNumberFormat="1" applyFont="1" applyFill="1" applyBorder="1" applyAlignment="1">
      <alignment horizontal="center" vertical="center"/>
    </xf>
    <xf numFmtId="43" fontId="14" fillId="0" borderId="1" xfId="3" applyNumberFormat="1" applyFont="1" applyFill="1" applyBorder="1" applyAlignment="1">
      <alignment horizontal="center" vertical="center"/>
    </xf>
    <xf numFmtId="9" fontId="14" fillId="2" borderId="1" xfId="3" applyNumberFormat="1" applyFont="1" applyFill="1" applyBorder="1" applyAlignment="1">
      <alignment horizontal="center" vertical="center"/>
    </xf>
    <xf numFmtId="43" fontId="14" fillId="0" borderId="1" xfId="2" applyNumberFormat="1" applyFont="1" applyFill="1" applyBorder="1" applyAlignment="1">
      <alignment horizontal="left" vertical="center"/>
    </xf>
    <xf numFmtId="0" fontId="19" fillId="0" borderId="0" xfId="2" applyFont="1" applyAlignment="1">
      <alignment horizontal="left" vertical="center" wrapText="1"/>
    </xf>
    <xf numFmtId="3" fontId="19" fillId="0" borderId="0" xfId="2" applyNumberFormat="1" applyFont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43" fontId="16" fillId="0" borderId="8" xfId="3" applyNumberFormat="1" applyFont="1" applyFill="1" applyBorder="1" applyAlignment="1">
      <alignment horizontal="center" vertical="center"/>
    </xf>
    <xf numFmtId="43" fontId="16" fillId="0" borderId="0" xfId="3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43" fontId="6" fillId="2" borderId="7" xfId="3" applyNumberFormat="1" applyFont="1" applyFill="1" applyBorder="1" applyAlignment="1">
      <alignment horizontal="center" vertical="center"/>
    </xf>
    <xf numFmtId="43" fontId="6" fillId="0" borderId="7" xfId="3" applyNumberFormat="1" applyFont="1" applyFill="1" applyBorder="1" applyAlignment="1">
      <alignment horizontal="center" vertical="center"/>
    </xf>
    <xf numFmtId="9" fontId="6" fillId="2" borderId="7" xfId="3" applyNumberFormat="1" applyFont="1" applyFill="1" applyBorder="1" applyAlignment="1">
      <alignment horizontal="center" vertical="center"/>
    </xf>
    <xf numFmtId="43" fontId="6" fillId="0" borderId="7" xfId="2" applyNumberFormat="1" applyFont="1" applyFill="1" applyBorder="1" applyAlignment="1">
      <alignment horizontal="left" vertical="center"/>
    </xf>
    <xf numFmtId="43" fontId="6" fillId="2" borderId="28" xfId="2" applyNumberFormat="1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43" fontId="6" fillId="2" borderId="31" xfId="2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3" fontId="6" fillId="0" borderId="20" xfId="3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Border="1"/>
    <xf numFmtId="0" fontId="12" fillId="0" borderId="1" xfId="0" applyFont="1" applyBorder="1" applyAlignment="1">
      <alignment horizontal="left" wrapText="1"/>
    </xf>
    <xf numFmtId="0" fontId="11" fillId="4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0" xfId="0" applyFont="1"/>
    <xf numFmtId="3" fontId="0" fillId="0" borderId="1" xfId="0" applyNumberFormat="1" applyFont="1" applyFill="1" applyBorder="1" applyAlignment="1">
      <alignment horizontal="center" vertical="center" wrapText="1"/>
    </xf>
    <xf numFmtId="43" fontId="6" fillId="0" borderId="12" xfId="3" applyNumberFormat="1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165" fontId="0" fillId="0" borderId="0" xfId="0" applyNumberFormat="1"/>
    <xf numFmtId="164" fontId="21" fillId="0" borderId="1" xfId="1" applyNumberFormat="1" applyFont="1" applyBorder="1" applyAlignment="1">
      <alignment horizontal="center" vertical="center" wrapText="1"/>
    </xf>
    <xf numFmtId="164" fontId="22" fillId="0" borderId="1" xfId="1" applyNumberFormat="1" applyFont="1" applyBorder="1" applyAlignment="1">
      <alignment horizontal="center" vertical="center" wrapText="1"/>
    </xf>
    <xf numFmtId="43" fontId="6" fillId="0" borderId="23" xfId="3" applyNumberFormat="1" applyFont="1" applyFill="1" applyBorder="1" applyAlignment="1">
      <alignment horizontal="center" vertical="center"/>
    </xf>
    <xf numFmtId="9" fontId="6" fillId="0" borderId="23" xfId="3" applyNumberFormat="1" applyFont="1" applyFill="1" applyBorder="1" applyAlignment="1">
      <alignment horizontal="center" vertical="center"/>
    </xf>
    <xf numFmtId="43" fontId="6" fillId="0" borderId="23" xfId="2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3" fontId="6" fillId="2" borderId="7" xfId="2" applyNumberFormat="1" applyFont="1" applyFill="1" applyBorder="1" applyAlignment="1">
      <alignment horizontal="left" vertical="center"/>
    </xf>
    <xf numFmtId="0" fontId="24" fillId="0" borderId="1" xfId="2" applyFont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8" fontId="5" fillId="0" borderId="0" xfId="0" applyNumberFormat="1" applyFont="1" applyAlignment="1">
      <alignment horizontal="right"/>
    </xf>
    <xf numFmtId="0" fontId="12" fillId="0" borderId="21" xfId="0" applyFont="1" applyBorder="1" applyAlignment="1">
      <alignment vertical="center" wrapText="1"/>
    </xf>
    <xf numFmtId="43" fontId="6" fillId="2" borderId="12" xfId="3" applyNumberFormat="1" applyFont="1" applyFill="1" applyBorder="1" applyAlignment="1">
      <alignment horizontal="center" vertical="center"/>
    </xf>
    <xf numFmtId="43" fontId="6" fillId="0" borderId="12" xfId="2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6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9" fontId="6" fillId="2" borderId="35" xfId="3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/>
    </xf>
    <xf numFmtId="0" fontId="2" fillId="0" borderId="36" xfId="2" applyFont="1" applyBorder="1"/>
    <xf numFmtId="43" fontId="6" fillId="4" borderId="7" xfId="2" applyNumberFormat="1" applyFont="1" applyFill="1" applyBorder="1" applyAlignment="1">
      <alignment horizontal="left" vertical="center"/>
    </xf>
    <xf numFmtId="0" fontId="6" fillId="4" borderId="7" xfId="2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3" fontId="6" fillId="4" borderId="7" xfId="3" applyNumberFormat="1" applyFont="1" applyFill="1" applyBorder="1" applyAlignment="1">
      <alignment horizontal="center" vertical="center"/>
    </xf>
    <xf numFmtId="9" fontId="6" fillId="4" borderId="7" xfId="3" applyNumberFormat="1" applyFont="1" applyFill="1" applyBorder="1" applyAlignment="1">
      <alignment horizontal="center" vertical="center"/>
    </xf>
    <xf numFmtId="43" fontId="6" fillId="0" borderId="7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0" fontId="0" fillId="0" borderId="9" xfId="0" applyBorder="1"/>
    <xf numFmtId="0" fontId="6" fillId="2" borderId="3" xfId="2" applyFont="1" applyFill="1" applyBorder="1" applyAlignment="1">
      <alignment horizontal="left" vertical="center"/>
    </xf>
    <xf numFmtId="0" fontId="0" fillId="0" borderId="10" xfId="0" applyBorder="1"/>
    <xf numFmtId="0" fontId="27" fillId="0" borderId="38" xfId="0" applyFont="1" applyBorder="1" applyAlignment="1">
      <alignment horizontal="center"/>
    </xf>
    <xf numFmtId="0" fontId="6" fillId="2" borderId="31" xfId="2" applyFont="1" applyFill="1" applyBorder="1" applyAlignment="1">
      <alignment horizontal="left" vertical="center"/>
    </xf>
    <xf numFmtId="0" fontId="0" fillId="0" borderId="40" xfId="0" applyBorder="1"/>
    <xf numFmtId="0" fontId="6" fillId="2" borderId="28" xfId="2" applyFont="1" applyFill="1" applyBorder="1" applyAlignment="1">
      <alignment horizontal="left" vertical="center"/>
    </xf>
    <xf numFmtId="9" fontId="6" fillId="2" borderId="41" xfId="3" applyNumberFormat="1" applyFont="1" applyFill="1" applyBorder="1" applyAlignment="1">
      <alignment horizontal="center" vertical="center"/>
    </xf>
    <xf numFmtId="43" fontId="6" fillId="0" borderId="1" xfId="3" applyNumberFormat="1" applyFont="1" applyFill="1" applyBorder="1" applyAlignment="1">
      <alignment vertical="center"/>
    </xf>
    <xf numFmtId="0" fontId="6" fillId="2" borderId="15" xfId="2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3" fontId="19" fillId="0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 wrapText="1"/>
    </xf>
    <xf numFmtId="43" fontId="6" fillId="2" borderId="41" xfId="2" applyNumberFormat="1" applyFont="1" applyFill="1" applyBorder="1" applyAlignment="1">
      <alignment horizontal="left" vertical="center"/>
    </xf>
    <xf numFmtId="0" fontId="6" fillId="2" borderId="41" xfId="2" applyFont="1" applyFill="1" applyBorder="1" applyAlignment="1">
      <alignment horizontal="left" vertical="center"/>
    </xf>
    <xf numFmtId="43" fontId="6" fillId="0" borderId="41" xfId="2" applyNumberFormat="1" applyFont="1" applyFill="1" applyBorder="1" applyAlignment="1">
      <alignment horizontal="left" vertical="center"/>
    </xf>
    <xf numFmtId="43" fontId="6" fillId="0" borderId="41" xfId="3" applyNumberFormat="1" applyFont="1" applyFill="1" applyBorder="1" applyAlignment="1">
      <alignment horizontal="center" vertical="center"/>
    </xf>
    <xf numFmtId="43" fontId="6" fillId="2" borderId="41" xfId="3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vertical="center" wrapText="1"/>
    </xf>
    <xf numFmtId="0" fontId="8" fillId="0" borderId="36" xfId="2" applyFont="1" applyBorder="1" applyAlignment="1">
      <alignment vertical="center"/>
    </xf>
    <xf numFmtId="0" fontId="2" fillId="0" borderId="36" xfId="2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43" fontId="14" fillId="0" borderId="7" xfId="2" applyNumberFormat="1" applyFont="1" applyFill="1" applyBorder="1" applyAlignment="1">
      <alignment horizontal="left" vertical="center"/>
    </xf>
    <xf numFmtId="43" fontId="14" fillId="0" borderId="7" xfId="3" applyNumberFormat="1" applyFont="1" applyFill="1" applyBorder="1" applyAlignment="1">
      <alignment horizontal="center" vertical="center"/>
    </xf>
    <xf numFmtId="4" fontId="19" fillId="0" borderId="37" xfId="2" applyNumberFormat="1" applyFont="1" applyFill="1" applyBorder="1" applyAlignment="1">
      <alignment horizontal="center" vertical="center"/>
    </xf>
    <xf numFmtId="9" fontId="14" fillId="2" borderId="7" xfId="3" applyNumberFormat="1" applyFont="1" applyFill="1" applyBorder="1" applyAlignment="1">
      <alignment horizontal="center" vertical="center"/>
    </xf>
    <xf numFmtId="43" fontId="14" fillId="2" borderId="7" xfId="3" applyNumberFormat="1" applyFont="1" applyFill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43" fontId="6" fillId="2" borderId="12" xfId="2" applyNumberFormat="1" applyFont="1" applyFill="1" applyBorder="1" applyAlignment="1">
      <alignment horizontal="left" vertical="center"/>
    </xf>
    <xf numFmtId="9" fontId="6" fillId="2" borderId="12" xfId="3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" fillId="0" borderId="0" xfId="2" applyFont="1"/>
    <xf numFmtId="0" fontId="6" fillId="2" borderId="12" xfId="2" applyFont="1" applyFill="1" applyBorder="1" applyAlignment="1">
      <alignment horizontal="left" vertical="center"/>
    </xf>
    <xf numFmtId="0" fontId="12" fillId="0" borderId="34" xfId="41" applyFont="1" applyFill="1" applyBorder="1" applyAlignment="1">
      <alignment horizontal="left" vertical="center" wrapText="1"/>
    </xf>
    <xf numFmtId="0" fontId="12" fillId="0" borderId="1" xfId="41" applyFont="1" applyFill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43" fontId="6" fillId="2" borderId="35" xfId="3" applyNumberFormat="1" applyFont="1" applyFill="1" applyBorder="1" applyAlignment="1">
      <alignment horizontal="center" vertical="center"/>
    </xf>
    <xf numFmtId="43" fontId="6" fillId="0" borderId="35" xfId="3" applyNumberFormat="1" applyFont="1" applyFill="1" applyBorder="1" applyAlignment="1">
      <alignment horizontal="center" vertical="center"/>
    </xf>
    <xf numFmtId="43" fontId="6" fillId="0" borderId="35" xfId="2" applyNumberFormat="1" applyFont="1" applyFill="1" applyBorder="1" applyAlignment="1">
      <alignment horizontal="left" vertical="center"/>
    </xf>
    <xf numFmtId="43" fontId="6" fillId="2" borderId="52" xfId="2" applyNumberFormat="1" applyFont="1" applyFill="1" applyBorder="1" applyAlignment="1">
      <alignment horizontal="left" vertical="center"/>
    </xf>
    <xf numFmtId="0" fontId="6" fillId="2" borderId="53" xfId="2" applyFont="1" applyFill="1" applyBorder="1" applyAlignment="1">
      <alignment horizontal="left" vertical="center"/>
    </xf>
    <xf numFmtId="0" fontId="44" fillId="0" borderId="11" xfId="0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3" fontId="12" fillId="3" borderId="35" xfId="0" applyNumberFormat="1" applyFont="1" applyFill="1" applyBorder="1" applyAlignment="1">
      <alignment horizontal="center" vertical="center"/>
    </xf>
    <xf numFmtId="43" fontId="6" fillId="2" borderId="35" xfId="2" applyNumberFormat="1" applyFont="1" applyFill="1" applyBorder="1" applyAlignment="1">
      <alignment horizontal="left" vertical="center"/>
    </xf>
    <xf numFmtId="0" fontId="6" fillId="2" borderId="35" xfId="2" applyFont="1" applyFill="1" applyBorder="1" applyAlignment="1">
      <alignment horizontal="left" vertical="center"/>
    </xf>
    <xf numFmtId="0" fontId="6" fillId="2" borderId="21" xfId="2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35" xfId="4" applyFont="1" applyFill="1" applyBorder="1" applyAlignment="1">
      <alignment vertical="center" wrapText="1"/>
    </xf>
    <xf numFmtId="0" fontId="6" fillId="2" borderId="52" xfId="2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164" fontId="21" fillId="0" borderId="7" xfId="1" applyNumberFormat="1" applyFont="1" applyBorder="1" applyAlignment="1">
      <alignment horizontal="center" vertical="center" wrapText="1"/>
    </xf>
    <xf numFmtId="0" fontId="6" fillId="4" borderId="9" xfId="2" applyFont="1" applyFill="1" applyBorder="1" applyAlignment="1">
      <alignment horizontal="left" vertical="center"/>
    </xf>
    <xf numFmtId="0" fontId="6" fillId="4" borderId="10" xfId="2" applyFont="1" applyFill="1" applyBorder="1" applyAlignment="1">
      <alignment horizontal="left" vertical="center"/>
    </xf>
    <xf numFmtId="0" fontId="11" fillId="4" borderId="3" xfId="2" applyFont="1" applyFill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43" fontId="6" fillId="0" borderId="35" xfId="3" applyNumberFormat="1" applyFont="1" applyFill="1" applyBorder="1" applyAlignment="1">
      <alignment vertical="center"/>
    </xf>
    <xf numFmtId="0" fontId="11" fillId="4" borderId="38" xfId="2" applyFont="1" applyFill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 wrapText="1"/>
    </xf>
    <xf numFmtId="0" fontId="14" fillId="0" borderId="20" xfId="2" applyFont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35" xfId="2" applyFont="1" applyBorder="1" applyAlignment="1">
      <alignment horizontal="left" vertical="center" wrapText="1"/>
    </xf>
    <xf numFmtId="0" fontId="14" fillId="0" borderId="35" xfId="2" applyFont="1" applyBorder="1" applyAlignment="1">
      <alignment horizontal="center" vertical="center"/>
    </xf>
    <xf numFmtId="0" fontId="11" fillId="4" borderId="35" xfId="2" applyFont="1" applyFill="1" applyBorder="1" applyAlignment="1">
      <alignment horizontal="center" vertical="center"/>
    </xf>
    <xf numFmtId="0" fontId="11" fillId="4" borderId="3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43" fontId="6" fillId="0" borderId="7" xfId="3" applyNumberFormat="1" applyFont="1" applyFill="1" applyBorder="1" applyAlignment="1">
      <alignment vertical="center"/>
    </xf>
    <xf numFmtId="0" fontId="12" fillId="0" borderId="7" xfId="0" applyFont="1" applyBorder="1" applyAlignment="1">
      <alignment wrapText="1"/>
    </xf>
    <xf numFmtId="0" fontId="7" fillId="3" borderId="7" xfId="0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3" fontId="12" fillId="0" borderId="20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0" fontId="6" fillId="4" borderId="11" xfId="2" applyFont="1" applyFill="1" applyBorder="1" applyAlignment="1">
      <alignment horizontal="left" vertical="center"/>
    </xf>
    <xf numFmtId="0" fontId="6" fillId="4" borderId="39" xfId="2" applyFont="1" applyFill="1" applyBorder="1" applyAlignment="1">
      <alignment horizontal="left" vertical="center"/>
    </xf>
    <xf numFmtId="0" fontId="6" fillId="4" borderId="14" xfId="2" applyFont="1" applyFill="1" applyBorder="1" applyAlignment="1">
      <alignment horizontal="left" vertical="center"/>
    </xf>
    <xf numFmtId="0" fontId="13" fillId="4" borderId="9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7" fillId="0" borderId="21" xfId="41" applyFont="1" applyBorder="1" applyAlignment="1">
      <alignment horizontal="left" vertical="center" wrapText="1"/>
    </xf>
    <xf numFmtId="0" fontId="7" fillId="0" borderId="30" xfId="41" applyFont="1" applyBorder="1" applyAlignment="1">
      <alignment horizontal="left" vertical="center" wrapText="1"/>
    </xf>
    <xf numFmtId="0" fontId="7" fillId="0" borderId="32" xfId="4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23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</cellXfs>
  <cellStyles count="51">
    <cellStyle name="20% - akcent 1" xfId="6"/>
    <cellStyle name="20% - akcent 2" xfId="7"/>
    <cellStyle name="20% - akcent 3" xfId="8"/>
    <cellStyle name="20% - akcent 4" xfId="9"/>
    <cellStyle name="20% - akcent 5" xfId="10"/>
    <cellStyle name="20% - akcent 6" xfId="11"/>
    <cellStyle name="40% - akcent 1" xfId="12"/>
    <cellStyle name="40% - akcent 2" xfId="13"/>
    <cellStyle name="40% - akcent 3" xfId="14"/>
    <cellStyle name="40% - akcent 4" xfId="15"/>
    <cellStyle name="40% - akcent 5" xfId="16"/>
    <cellStyle name="40% - akcent 6" xfId="17"/>
    <cellStyle name="60% - akcent 1" xfId="18"/>
    <cellStyle name="60% - akcent 2" xfId="19"/>
    <cellStyle name="60% - akcent 3" xfId="20"/>
    <cellStyle name="60% - akcent 4" xfId="21"/>
    <cellStyle name="60% - akcent 5" xfId="22"/>
    <cellStyle name="60% - akcent 6" xfId="23"/>
    <cellStyle name="Akcent 1 2" xfId="24"/>
    <cellStyle name="Akcent 2 2" xfId="25"/>
    <cellStyle name="Akcent 3 2" xfId="26"/>
    <cellStyle name="Akcent 4 2" xfId="27"/>
    <cellStyle name="Akcent 5 2" xfId="28"/>
    <cellStyle name="Akcent 6 2" xfId="29"/>
    <cellStyle name="Dane wejściowe 2" xfId="30"/>
    <cellStyle name="Dane wyjściowe 2" xfId="31"/>
    <cellStyle name="Dobre" xfId="32"/>
    <cellStyle name="Dziesiętny" xfId="1" builtinId="3"/>
    <cellStyle name="Dziesiętny 2" xfId="33"/>
    <cellStyle name="Komórka połączona 2" xfId="34"/>
    <cellStyle name="Komórka zaznaczona 2" xfId="35"/>
    <cellStyle name="Nagłówek 1 2" xfId="36"/>
    <cellStyle name="Nagłówek 2 2" xfId="37"/>
    <cellStyle name="Nagłówek 3 2" xfId="38"/>
    <cellStyle name="Nagłówek 4 2" xfId="39"/>
    <cellStyle name="Neutralne" xfId="40"/>
    <cellStyle name="Normalny" xfId="0" builtinId="0"/>
    <cellStyle name="Normalny 2" xfId="4"/>
    <cellStyle name="Normalny 2 2" xfId="5"/>
    <cellStyle name="Normalny_Formularz asort.-cenowy" xfId="2"/>
    <cellStyle name="Normalny_Xl0000000" xfId="41"/>
    <cellStyle name="Obliczenia 2" xfId="42"/>
    <cellStyle name="Procentowy 2" xfId="43"/>
    <cellStyle name="Suma 2" xfId="44"/>
    <cellStyle name="Tekst objaśnienia 2" xfId="45"/>
    <cellStyle name="Tekst ostrzeżenia 2" xfId="46"/>
    <cellStyle name="Tytuł 2" xfId="47"/>
    <cellStyle name="Uwaga 2" xfId="48"/>
    <cellStyle name="Walutowy" xfId="3" builtinId="4"/>
    <cellStyle name="Walutowy 2" xfId="49"/>
    <cellStyle name="Złe" xfId="5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22"/>
  <sheetViews>
    <sheetView tabSelected="1" zoomScaleNormal="100" zoomScaleSheetLayoutView="85" workbookViewId="0">
      <pane ySplit="10" topLeftCell="A11" activePane="bottomLeft" state="frozen"/>
      <selection activeCell="B2" sqref="B2"/>
      <selection pane="bottomLeft" activeCell="O12" sqref="O12"/>
    </sheetView>
  </sheetViews>
  <sheetFormatPr defaultRowHeight="12.75"/>
  <cols>
    <col min="1" max="1" width="4.7109375" style="18" customWidth="1"/>
    <col min="2" max="2" width="31.7109375" style="18" customWidth="1"/>
    <col min="3" max="3" width="5.140625" style="18" customWidth="1"/>
    <col min="4" max="4" width="13.140625" style="29" customWidth="1"/>
    <col min="5" max="5" width="9.5703125" style="18" customWidth="1"/>
    <col min="6" max="6" width="9.140625" style="18" customWidth="1"/>
    <col min="7" max="7" width="5.140625" style="18" customWidth="1"/>
    <col min="8" max="8" width="10.7109375" style="18" customWidth="1"/>
    <col min="9" max="9" width="11.140625" style="18" customWidth="1"/>
    <col min="10" max="10" width="9.42578125" style="18" customWidth="1"/>
    <col min="11" max="11" width="8.7109375" style="18" customWidth="1"/>
    <col min="12" max="12" width="7.5703125" style="18" customWidth="1"/>
    <col min="13" max="16384" width="9.140625" style="18"/>
  </cols>
  <sheetData>
    <row r="1" spans="1:13" ht="20.100000000000001" customHeight="1">
      <c r="B1" s="13" t="s">
        <v>76</v>
      </c>
      <c r="E1" s="66" t="s">
        <v>36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2" customHeight="1">
      <c r="A8" s="34" t="s">
        <v>32</v>
      </c>
      <c r="K8" s="28"/>
      <c r="L8" s="28"/>
      <c r="M8" s="28"/>
    </row>
    <row r="9" spans="1:13" s="216" customFormat="1" ht="12" customHeight="1">
      <c r="A9" s="220" t="s">
        <v>229</v>
      </c>
      <c r="D9" s="217"/>
      <c r="K9" s="28"/>
      <c r="L9" s="28"/>
      <c r="M9" s="28"/>
    </row>
    <row r="10" spans="1:13" ht="14.1" customHeight="1" thickBot="1">
      <c r="A10" s="34"/>
      <c r="K10" s="28"/>
      <c r="L10" s="163"/>
      <c r="M10" s="28"/>
    </row>
    <row r="11" spans="1:13" ht="52.5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37" t="s">
        <v>189</v>
      </c>
      <c r="M11" s="11"/>
    </row>
    <row r="12" spans="1:13">
      <c r="A12" s="39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H12" s="38">
        <v>8</v>
      </c>
      <c r="I12" s="38">
        <v>9</v>
      </c>
      <c r="J12" s="42">
        <v>10</v>
      </c>
      <c r="K12" s="42">
        <v>11</v>
      </c>
      <c r="L12" s="86">
        <v>12</v>
      </c>
      <c r="M12" s="11"/>
    </row>
    <row r="13" spans="1:13" ht="27.75" customHeight="1">
      <c r="A13" s="108">
        <v>1</v>
      </c>
      <c r="B13" s="77" t="s">
        <v>77</v>
      </c>
      <c r="C13" s="82" t="s">
        <v>30</v>
      </c>
      <c r="D13" s="135">
        <v>6000</v>
      </c>
      <c r="E13" s="79"/>
      <c r="F13" s="23">
        <f>ROUND(D13*E13,2)</f>
        <v>0</v>
      </c>
      <c r="G13" s="80"/>
      <c r="H13" s="23">
        <f t="shared" ref="H13:H16" si="0">ROUND(F13*G13,2)</f>
        <v>0</v>
      </c>
      <c r="I13" s="87">
        <f t="shared" ref="I13:I16" si="1">ROUND(F13+H13,2)</f>
        <v>0</v>
      </c>
      <c r="J13" s="81"/>
      <c r="K13" s="162"/>
      <c r="L13" s="244"/>
      <c r="M13" s="11"/>
    </row>
    <row r="14" spans="1:13" ht="25.5" customHeight="1">
      <c r="A14" s="108">
        <v>2</v>
      </c>
      <c r="B14" s="77" t="s">
        <v>78</v>
      </c>
      <c r="C14" s="82" t="s">
        <v>30</v>
      </c>
      <c r="D14" s="135">
        <v>6000</v>
      </c>
      <c r="E14" s="79"/>
      <c r="F14" s="23">
        <f t="shared" ref="F14:F16" si="2">ROUND(D14*E14,2)</f>
        <v>0</v>
      </c>
      <c r="G14" s="80"/>
      <c r="H14" s="23">
        <f t="shared" si="0"/>
        <v>0</v>
      </c>
      <c r="I14" s="87">
        <f t="shared" si="1"/>
        <v>0</v>
      </c>
      <c r="J14" s="81"/>
      <c r="K14" s="162"/>
      <c r="L14" s="244"/>
      <c r="M14" s="11"/>
    </row>
    <row r="15" spans="1:13" ht="21" customHeight="1">
      <c r="A15" s="108">
        <v>3</v>
      </c>
      <c r="B15" s="77" t="s">
        <v>79</v>
      </c>
      <c r="C15" s="82" t="s">
        <v>30</v>
      </c>
      <c r="D15" s="78">
        <v>70</v>
      </c>
      <c r="E15" s="79"/>
      <c r="F15" s="23">
        <f t="shared" si="2"/>
        <v>0</v>
      </c>
      <c r="G15" s="80"/>
      <c r="H15" s="23">
        <f t="shared" si="0"/>
        <v>0</v>
      </c>
      <c r="I15" s="87">
        <f t="shared" si="1"/>
        <v>0</v>
      </c>
      <c r="J15" s="81"/>
      <c r="K15" s="162"/>
      <c r="L15" s="244"/>
      <c r="M15" s="11"/>
    </row>
    <row r="16" spans="1:13" ht="21" customHeight="1" thickBot="1">
      <c r="A16" s="166">
        <v>4</v>
      </c>
      <c r="B16" s="167" t="s">
        <v>100</v>
      </c>
      <c r="C16" s="168" t="s">
        <v>30</v>
      </c>
      <c r="D16" s="169">
        <v>12</v>
      </c>
      <c r="E16" s="170"/>
      <c r="F16" s="116">
        <f t="shared" si="2"/>
        <v>0</v>
      </c>
      <c r="G16" s="171"/>
      <c r="H16" s="116">
        <f t="shared" si="0"/>
        <v>0</v>
      </c>
      <c r="I16" s="172">
        <f t="shared" si="1"/>
        <v>0</v>
      </c>
      <c r="J16" s="164"/>
      <c r="K16" s="165"/>
      <c r="L16" s="245"/>
      <c r="M16" s="11"/>
    </row>
    <row r="17" spans="1:13" ht="21.75" customHeight="1" thickBot="1">
      <c r="A17" s="29"/>
      <c r="B17" s="58"/>
      <c r="C17" s="30"/>
      <c r="D17" s="31"/>
      <c r="E17" s="26" t="s">
        <v>27</v>
      </c>
      <c r="F17" s="35">
        <f>SUM(F13:F16)</f>
        <v>0</v>
      </c>
      <c r="G17" s="32"/>
      <c r="H17" s="35">
        <f>SUM(H13:H16)</f>
        <v>0</v>
      </c>
      <c r="I17" s="35">
        <f>SUM(I13:I16)</f>
        <v>0</v>
      </c>
      <c r="J17" s="41"/>
      <c r="K17" s="11"/>
      <c r="L17" s="11"/>
      <c r="M17" s="11"/>
    </row>
    <row r="18" spans="1:13">
      <c r="K18" s="11"/>
      <c r="L18" s="11"/>
      <c r="M18" s="11"/>
    </row>
    <row r="19" spans="1:13">
      <c r="K19" s="11"/>
      <c r="L19" s="11"/>
      <c r="M19" s="11"/>
    </row>
    <row r="20" spans="1:13">
      <c r="K20" s="11"/>
      <c r="L20" s="11"/>
      <c r="M20" s="11"/>
    </row>
    <row r="21" spans="1:13">
      <c r="K21" s="11"/>
      <c r="L21" s="11"/>
      <c r="M21" s="11"/>
    </row>
    <row r="22" spans="1:13">
      <c r="K22" s="11"/>
      <c r="L22" s="11"/>
      <c r="M22" s="11"/>
    </row>
    <row r="23" spans="1:13">
      <c r="K23" s="11"/>
      <c r="L23" s="11"/>
      <c r="M23" s="11"/>
    </row>
    <row r="24" spans="1:13">
      <c r="K24" s="11"/>
      <c r="L24" s="11"/>
      <c r="M24" s="11"/>
    </row>
    <row r="25" spans="1:13">
      <c r="K25" s="11"/>
      <c r="L25" s="11"/>
      <c r="M25" s="11"/>
    </row>
    <row r="26" spans="1:13">
      <c r="K26" s="11"/>
      <c r="L26" s="11"/>
      <c r="M26" s="11"/>
    </row>
    <row r="27" spans="1:13">
      <c r="K27" s="11"/>
      <c r="L27" s="11"/>
      <c r="M27" s="11"/>
    </row>
    <row r="28" spans="1:13">
      <c r="K28" s="11"/>
      <c r="L28" s="11"/>
      <c r="M28" s="11"/>
    </row>
    <row r="29" spans="1:13">
      <c r="K29" s="11"/>
      <c r="L29" s="11"/>
      <c r="M29" s="11"/>
    </row>
    <row r="30" spans="1:13"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</row>
  </sheetData>
  <phoneticPr fontId="1" type="noConversion"/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45"/>
  <sheetViews>
    <sheetView zoomScaleNormal="100" zoomScaleSheetLayoutView="85" workbookViewId="0">
      <pane ySplit="12" topLeftCell="A13" activePane="bottomLeft" state="frozen"/>
      <selection activeCell="B2" sqref="B2"/>
      <selection pane="bottomLeft" activeCell="I6" sqref="I6"/>
    </sheetView>
  </sheetViews>
  <sheetFormatPr defaultRowHeight="12.75"/>
  <cols>
    <col min="1" max="1" width="4.7109375" style="216" customWidth="1"/>
    <col min="2" max="2" width="27.28515625" style="216" customWidth="1"/>
    <col min="3" max="3" width="4.7109375" style="216" customWidth="1"/>
    <col min="4" max="4" width="6.140625" style="217" customWidth="1"/>
    <col min="5" max="5" width="11.7109375" style="216" customWidth="1"/>
    <col min="6" max="6" width="15.42578125" style="216" customWidth="1"/>
    <col min="7" max="7" width="5.28515625" style="216" customWidth="1"/>
    <col min="8" max="8" width="13.140625" style="216" customWidth="1"/>
    <col min="9" max="9" width="16" style="216" customWidth="1"/>
    <col min="10" max="10" width="10" style="216" customWidth="1"/>
    <col min="11" max="11" width="9.140625" style="216" customWidth="1"/>
    <col min="12" max="12" width="9.28515625" style="216" customWidth="1"/>
    <col min="13" max="16384" width="9.140625" style="216"/>
  </cols>
  <sheetData>
    <row r="1" spans="1:13" ht="20.100000000000001" customHeight="1">
      <c r="B1" s="218" t="s">
        <v>121</v>
      </c>
    </row>
    <row r="2" spans="1:13" ht="12" customHeight="1">
      <c r="A2" s="220" t="s">
        <v>21</v>
      </c>
      <c r="K2" s="28"/>
      <c r="L2" s="28"/>
      <c r="M2" s="28"/>
    </row>
    <row r="3" spans="1:13" ht="12" customHeight="1">
      <c r="A3" s="220" t="s">
        <v>22</v>
      </c>
      <c r="K3" s="28"/>
      <c r="L3" s="28"/>
      <c r="M3" s="28"/>
    </row>
    <row r="4" spans="1:13" ht="12" customHeight="1">
      <c r="A4" s="220" t="s">
        <v>23</v>
      </c>
      <c r="K4" s="28"/>
      <c r="L4" s="28"/>
      <c r="M4" s="28"/>
    </row>
    <row r="5" spans="1:13" ht="12" customHeight="1">
      <c r="A5" s="220" t="s">
        <v>29</v>
      </c>
      <c r="K5" s="28"/>
      <c r="L5" s="28"/>
      <c r="M5" s="28"/>
    </row>
    <row r="6" spans="1:13" ht="12" customHeight="1">
      <c r="A6" s="220" t="s">
        <v>28</v>
      </c>
      <c r="K6" s="28"/>
      <c r="L6" s="28"/>
      <c r="M6" s="28"/>
    </row>
    <row r="7" spans="1:13" ht="12" customHeight="1">
      <c r="A7" s="220" t="s">
        <v>3</v>
      </c>
      <c r="K7" s="28"/>
      <c r="L7" s="28"/>
      <c r="M7" s="28"/>
    </row>
    <row r="8" spans="1:13" ht="14.1" customHeight="1">
      <c r="A8" s="220" t="s">
        <v>32</v>
      </c>
      <c r="K8" s="28"/>
      <c r="L8" s="28"/>
      <c r="M8" s="28"/>
    </row>
    <row r="9" spans="1:13" ht="14.1" customHeight="1">
      <c r="A9" s="220" t="s">
        <v>229</v>
      </c>
      <c r="K9" s="28"/>
      <c r="L9" s="28"/>
      <c r="M9" s="28"/>
    </row>
    <row r="10" spans="1:13" ht="14.1" customHeight="1" thickBot="1">
      <c r="A10" s="220"/>
      <c r="K10" s="28"/>
      <c r="L10" s="28"/>
      <c r="M10" s="28"/>
    </row>
    <row r="11" spans="1:13" s="12" customFormat="1" ht="27" customHeight="1">
      <c r="A11" s="75" t="s">
        <v>4</v>
      </c>
      <c r="B11" s="76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57" t="s">
        <v>31</v>
      </c>
      <c r="L11" s="229" t="s">
        <v>226</v>
      </c>
      <c r="M11" s="33"/>
    </row>
    <row r="12" spans="1:13" s="20" customFormat="1" ht="11.2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5">
        <v>12</v>
      </c>
      <c r="M12" s="19"/>
    </row>
    <row r="13" spans="1:13" s="219" customFormat="1" ht="33.75" customHeight="1">
      <c r="A13" s="154">
        <v>1</v>
      </c>
      <c r="B13" s="307" t="s">
        <v>125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8"/>
      <c r="M13" s="159"/>
    </row>
    <row r="14" spans="1:13" s="219" customFormat="1" ht="24.95" customHeight="1">
      <c r="A14" s="45" t="s">
        <v>33</v>
      </c>
      <c r="B14" s="221" t="s">
        <v>124</v>
      </c>
      <c r="C14" s="57" t="s">
        <v>30</v>
      </c>
      <c r="D14" s="57">
        <v>35</v>
      </c>
      <c r="E14" s="22"/>
      <c r="F14" s="23">
        <f t="shared" ref="F14:F22" si="0">ROUND(D14*E14,2)</f>
        <v>0</v>
      </c>
      <c r="G14" s="24"/>
      <c r="H14" s="23">
        <f t="shared" ref="H14:H22" si="1">ROUND(F14*G14,2)</f>
        <v>0</v>
      </c>
      <c r="I14" s="25">
        <f t="shared" ref="I14:I22" si="2">ROUND(F14+H14,2)</f>
        <v>0</v>
      </c>
      <c r="J14" s="68"/>
      <c r="K14" s="69"/>
      <c r="L14" s="36"/>
      <c r="M14" s="27"/>
    </row>
    <row r="15" spans="1:13" s="219" customFormat="1" ht="24.95" customHeight="1">
      <c r="A15" s="45" t="s">
        <v>34</v>
      </c>
      <c r="B15" s="221" t="s">
        <v>126</v>
      </c>
      <c r="C15" s="57" t="s">
        <v>30</v>
      </c>
      <c r="D15" s="57">
        <v>20</v>
      </c>
      <c r="E15" s="22"/>
      <c r="F15" s="23">
        <f t="shared" si="0"/>
        <v>0</v>
      </c>
      <c r="G15" s="24"/>
      <c r="H15" s="23">
        <f t="shared" si="1"/>
        <v>0</v>
      </c>
      <c r="I15" s="25">
        <f t="shared" si="2"/>
        <v>0</v>
      </c>
      <c r="J15" s="68"/>
      <c r="K15" s="69"/>
      <c r="L15" s="36"/>
      <c r="M15" s="27"/>
    </row>
    <row r="16" spans="1:13" s="219" customFormat="1" ht="24.95" customHeight="1">
      <c r="A16" s="45" t="s">
        <v>35</v>
      </c>
      <c r="B16" s="221" t="s">
        <v>123</v>
      </c>
      <c r="C16" s="57" t="s">
        <v>30</v>
      </c>
      <c r="D16" s="57">
        <v>20</v>
      </c>
      <c r="E16" s="22"/>
      <c r="F16" s="23">
        <f t="shared" si="0"/>
        <v>0</v>
      </c>
      <c r="G16" s="24"/>
      <c r="H16" s="23">
        <f t="shared" si="1"/>
        <v>0</v>
      </c>
      <c r="I16" s="25">
        <f t="shared" si="2"/>
        <v>0</v>
      </c>
      <c r="J16" s="68"/>
      <c r="K16" s="69"/>
      <c r="L16" s="36"/>
      <c r="M16" s="27"/>
    </row>
    <row r="17" spans="1:13" s="219" customFormat="1" ht="24.95" customHeight="1">
      <c r="A17" s="45">
        <v>2</v>
      </c>
      <c r="B17" s="221" t="s">
        <v>122</v>
      </c>
      <c r="C17" s="57" t="s">
        <v>30</v>
      </c>
      <c r="D17" s="57">
        <v>35</v>
      </c>
      <c r="E17" s="22"/>
      <c r="F17" s="23">
        <f t="shared" si="0"/>
        <v>0</v>
      </c>
      <c r="G17" s="24"/>
      <c r="H17" s="23">
        <f t="shared" si="1"/>
        <v>0</v>
      </c>
      <c r="I17" s="25">
        <f t="shared" si="2"/>
        <v>0</v>
      </c>
      <c r="J17" s="68"/>
      <c r="K17" s="69"/>
      <c r="L17" s="36"/>
      <c r="M17" s="27"/>
    </row>
    <row r="18" spans="1:13" s="219" customFormat="1" ht="41.25" customHeight="1">
      <c r="A18" s="45">
        <v>3</v>
      </c>
      <c r="B18" s="305" t="s">
        <v>183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6"/>
      <c r="M18" s="27"/>
    </row>
    <row r="19" spans="1:13" s="219" customFormat="1" ht="42" customHeight="1">
      <c r="A19" s="45" t="s">
        <v>49</v>
      </c>
      <c r="B19" s="221" t="s">
        <v>184</v>
      </c>
      <c r="C19" s="57" t="s">
        <v>30</v>
      </c>
      <c r="D19" s="57">
        <v>10</v>
      </c>
      <c r="E19" s="22"/>
      <c r="F19" s="23">
        <f t="shared" si="0"/>
        <v>0</v>
      </c>
      <c r="G19" s="24"/>
      <c r="H19" s="23">
        <f t="shared" si="1"/>
        <v>0</v>
      </c>
      <c r="I19" s="25">
        <f t="shared" si="2"/>
        <v>0</v>
      </c>
      <c r="J19" s="68"/>
      <c r="K19" s="69"/>
      <c r="L19" s="36"/>
      <c r="M19" s="27"/>
    </row>
    <row r="20" spans="1:13" s="219" customFormat="1" ht="39" customHeight="1">
      <c r="A20" s="45" t="s">
        <v>50</v>
      </c>
      <c r="B20" s="221" t="s">
        <v>185</v>
      </c>
      <c r="C20" s="57" t="s">
        <v>30</v>
      </c>
      <c r="D20" s="57">
        <v>10</v>
      </c>
      <c r="E20" s="22"/>
      <c r="F20" s="23">
        <f t="shared" si="0"/>
        <v>0</v>
      </c>
      <c r="G20" s="24"/>
      <c r="H20" s="23">
        <f t="shared" si="1"/>
        <v>0</v>
      </c>
      <c r="I20" s="25">
        <f t="shared" si="2"/>
        <v>0</v>
      </c>
      <c r="J20" s="68"/>
      <c r="K20" s="69"/>
      <c r="L20" s="36"/>
      <c r="M20" s="27"/>
    </row>
    <row r="21" spans="1:13" s="219" customFormat="1" ht="40.5" customHeight="1">
      <c r="A21" s="45" t="s">
        <v>67</v>
      </c>
      <c r="B21" s="221" t="s">
        <v>186</v>
      </c>
      <c r="C21" s="57" t="s">
        <v>30</v>
      </c>
      <c r="D21" s="57">
        <v>10</v>
      </c>
      <c r="E21" s="22"/>
      <c r="F21" s="23">
        <f t="shared" si="0"/>
        <v>0</v>
      </c>
      <c r="G21" s="24"/>
      <c r="H21" s="23">
        <f t="shared" si="1"/>
        <v>0</v>
      </c>
      <c r="I21" s="25">
        <f t="shared" si="2"/>
        <v>0</v>
      </c>
      <c r="J21" s="68"/>
      <c r="K21" s="69"/>
      <c r="L21" s="36"/>
      <c r="M21" s="27"/>
    </row>
    <row r="22" spans="1:13" s="219" customFormat="1" ht="42" customHeight="1">
      <c r="A22" s="45" t="s">
        <v>68</v>
      </c>
      <c r="B22" s="221" t="s">
        <v>187</v>
      </c>
      <c r="C22" s="57" t="s">
        <v>30</v>
      </c>
      <c r="D22" s="57">
        <v>5</v>
      </c>
      <c r="E22" s="22"/>
      <c r="F22" s="23">
        <f t="shared" si="0"/>
        <v>0</v>
      </c>
      <c r="G22" s="24"/>
      <c r="H22" s="23">
        <f t="shared" si="1"/>
        <v>0</v>
      </c>
      <c r="I22" s="25">
        <f t="shared" si="2"/>
        <v>0</v>
      </c>
      <c r="J22" s="68"/>
      <c r="K22" s="69"/>
      <c r="L22" s="36"/>
      <c r="M22" s="27"/>
    </row>
    <row r="23" spans="1:13" s="219" customFormat="1" ht="48.75" customHeight="1" thickBot="1">
      <c r="A23" s="112" t="s">
        <v>69</v>
      </c>
      <c r="B23" s="127" t="s">
        <v>188</v>
      </c>
      <c r="C23" s="128" t="s">
        <v>30</v>
      </c>
      <c r="D23" s="128">
        <v>10</v>
      </c>
      <c r="E23" s="115"/>
      <c r="F23" s="116">
        <f>ROUND(D23*E23,2)</f>
        <v>0</v>
      </c>
      <c r="G23" s="117"/>
      <c r="H23" s="116">
        <f>ROUND(F23*G23,2)</f>
        <v>0</v>
      </c>
      <c r="I23" s="118">
        <f>ROUND(F23+H23,2)</f>
        <v>0</v>
      </c>
      <c r="J23" s="146"/>
      <c r="K23" s="184"/>
      <c r="L23" s="120"/>
      <c r="M23" s="27"/>
    </row>
    <row r="24" spans="1:13" ht="24" customHeight="1" thickBot="1">
      <c r="A24" s="217"/>
      <c r="B24" s="30"/>
      <c r="C24" s="30"/>
      <c r="D24" s="31"/>
      <c r="E24" s="26" t="s">
        <v>27</v>
      </c>
      <c r="F24" s="35">
        <f>SUM(F13:F23)</f>
        <v>0</v>
      </c>
      <c r="G24" s="32"/>
      <c r="H24" s="35">
        <f>SUM(H13:H23)</f>
        <v>0</v>
      </c>
      <c r="I24" s="35">
        <f>SUM(I13:I23)</f>
        <v>0</v>
      </c>
      <c r="J24" s="41"/>
      <c r="K24" s="11"/>
      <c r="L24" s="11"/>
      <c r="M24" s="11"/>
    </row>
    <row r="25" spans="1:13">
      <c r="K25" s="11"/>
      <c r="L25" s="11"/>
      <c r="M25" s="11"/>
    </row>
    <row r="26" spans="1:13">
      <c r="K26" s="11"/>
      <c r="L26" s="11"/>
      <c r="M26" s="11"/>
    </row>
    <row r="27" spans="1:13">
      <c r="B27" s="91"/>
      <c r="K27" s="11"/>
      <c r="L27" s="11"/>
      <c r="M27" s="11"/>
    </row>
    <row r="28" spans="1:13">
      <c r="K28" s="11"/>
      <c r="L28" s="11"/>
      <c r="M28" s="11"/>
    </row>
    <row r="29" spans="1:13">
      <c r="K29" s="11"/>
      <c r="L29" s="11"/>
      <c r="M29" s="11"/>
    </row>
    <row r="30" spans="1:13">
      <c r="B30" s="66"/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  <row r="231" spans="11:13">
      <c r="K231" s="11"/>
      <c r="L231" s="11"/>
      <c r="M231" s="11"/>
    </row>
    <row r="232" spans="11:13">
      <c r="K232" s="11"/>
      <c r="L232" s="11"/>
      <c r="M232" s="11"/>
    </row>
    <row r="233" spans="11:13">
      <c r="K233" s="11"/>
      <c r="L233" s="11"/>
      <c r="M233" s="11"/>
    </row>
    <row r="234" spans="11:13">
      <c r="K234" s="11"/>
      <c r="L234" s="11"/>
      <c r="M234" s="11"/>
    </row>
    <row r="235" spans="11:13">
      <c r="K235" s="11"/>
      <c r="L235" s="11"/>
      <c r="M235" s="11"/>
    </row>
    <row r="236" spans="11:13">
      <c r="K236" s="11"/>
      <c r="L236" s="11"/>
      <c r="M236" s="11"/>
    </row>
    <row r="237" spans="11:13">
      <c r="K237" s="11"/>
      <c r="L237" s="11"/>
      <c r="M237" s="11"/>
    </row>
    <row r="238" spans="11:13">
      <c r="K238" s="11"/>
      <c r="L238" s="11"/>
      <c r="M238" s="11"/>
    </row>
    <row r="239" spans="11:13">
      <c r="K239" s="11"/>
      <c r="L239" s="11"/>
      <c r="M239" s="11"/>
    </row>
    <row r="240" spans="11:13">
      <c r="K240" s="11"/>
      <c r="L240" s="11"/>
      <c r="M240" s="11"/>
    </row>
    <row r="241" spans="11:13">
      <c r="K241" s="11"/>
      <c r="L241" s="11"/>
      <c r="M241" s="11"/>
    </row>
    <row r="242" spans="11:13">
      <c r="K242" s="11"/>
      <c r="L242" s="11"/>
      <c r="M242" s="11"/>
    </row>
    <row r="243" spans="11:13">
      <c r="K243" s="11"/>
      <c r="L243" s="11"/>
      <c r="M243" s="11"/>
    </row>
    <row r="244" spans="11:13">
      <c r="K244" s="11"/>
      <c r="L244" s="11"/>
      <c r="M244" s="11"/>
    </row>
    <row r="245" spans="11:13">
      <c r="K245" s="11"/>
      <c r="L245" s="11"/>
      <c r="M245" s="11"/>
    </row>
  </sheetData>
  <mergeCells count="2">
    <mergeCell ref="B18:L18"/>
    <mergeCell ref="B13:L13"/>
  </mergeCells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Medium,Kursywa"&amp;11zadanie nr &amp;A</oddHeader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9"/>
  <sheetViews>
    <sheetView workbookViewId="0">
      <selection activeCell="B9" sqref="B9"/>
    </sheetView>
  </sheetViews>
  <sheetFormatPr defaultRowHeight="12.75"/>
  <cols>
    <col min="1" max="1" width="3.85546875" customWidth="1"/>
    <col min="2" max="2" width="30.7109375" customWidth="1"/>
    <col min="3" max="3" width="4.42578125" customWidth="1"/>
    <col min="4" max="4" width="8" customWidth="1"/>
  </cols>
  <sheetData>
    <row r="1" spans="1:12">
      <c r="A1" s="18"/>
      <c r="B1" s="13" t="s">
        <v>215</v>
      </c>
      <c r="C1" s="18"/>
      <c r="D1" s="29"/>
      <c r="E1" s="18"/>
      <c r="F1" s="18"/>
      <c r="G1" s="18"/>
      <c r="H1" s="18"/>
      <c r="I1" s="18"/>
    </row>
    <row r="2" spans="1:12">
      <c r="A2" s="34" t="s">
        <v>21</v>
      </c>
      <c r="B2" s="18"/>
      <c r="C2" s="18"/>
      <c r="D2" s="29"/>
      <c r="E2" s="18"/>
      <c r="F2" s="18"/>
      <c r="G2" s="18"/>
      <c r="H2" s="18"/>
      <c r="I2" s="18"/>
    </row>
    <row r="3" spans="1:12">
      <c r="A3" s="34" t="s">
        <v>22</v>
      </c>
      <c r="B3" s="18"/>
      <c r="C3" s="18"/>
      <c r="D3" s="29"/>
      <c r="E3" s="18"/>
      <c r="F3" s="18"/>
      <c r="G3" s="18"/>
      <c r="H3" s="18"/>
      <c r="I3" s="18"/>
    </row>
    <row r="4" spans="1:12">
      <c r="A4" s="34" t="s">
        <v>23</v>
      </c>
      <c r="B4" s="18"/>
      <c r="C4" s="18"/>
      <c r="D4" s="29"/>
      <c r="E4" s="18"/>
      <c r="F4" s="18"/>
      <c r="G4" s="18"/>
      <c r="H4" s="18"/>
      <c r="I4" s="18"/>
    </row>
    <row r="5" spans="1:12">
      <c r="A5" s="34" t="s">
        <v>29</v>
      </c>
      <c r="B5" s="18"/>
      <c r="C5" s="18"/>
      <c r="D5" s="29"/>
      <c r="E5" s="18"/>
      <c r="F5" s="18"/>
      <c r="G5" s="18"/>
      <c r="H5" s="18"/>
      <c r="I5" s="18"/>
    </row>
    <row r="6" spans="1:12">
      <c r="A6" s="34" t="s">
        <v>28</v>
      </c>
      <c r="B6" s="18"/>
      <c r="C6" s="18"/>
      <c r="D6" s="29"/>
      <c r="E6" s="18"/>
      <c r="F6" s="18"/>
      <c r="G6" s="18"/>
      <c r="H6" s="18"/>
      <c r="I6" s="18"/>
    </row>
    <row r="7" spans="1:12">
      <c r="A7" s="34" t="s">
        <v>3</v>
      </c>
      <c r="B7" s="18"/>
      <c r="C7" s="18"/>
      <c r="D7" s="29"/>
      <c r="E7" s="18"/>
      <c r="F7" s="18"/>
      <c r="G7" s="18"/>
      <c r="H7" s="18"/>
      <c r="I7" s="18"/>
    </row>
    <row r="8" spans="1:12">
      <c r="A8" s="34" t="s">
        <v>32</v>
      </c>
      <c r="B8" s="34" t="s">
        <v>32</v>
      </c>
      <c r="C8" s="18"/>
      <c r="D8" s="29"/>
      <c r="E8" s="18"/>
      <c r="F8" s="18"/>
      <c r="G8" s="18"/>
      <c r="H8" s="18"/>
      <c r="I8" s="18"/>
    </row>
    <row r="9" spans="1:12">
      <c r="A9" s="220" t="s">
        <v>229</v>
      </c>
      <c r="B9" s="220"/>
      <c r="C9" s="216"/>
      <c r="D9" s="217"/>
      <c r="E9" s="216"/>
      <c r="F9" s="216"/>
      <c r="G9" s="216"/>
      <c r="H9" s="216"/>
      <c r="I9" s="216"/>
    </row>
    <row r="10" spans="1:12" ht="13.5" thickBot="1">
      <c r="A10" s="34"/>
      <c r="B10" s="18"/>
      <c r="C10" s="18"/>
      <c r="D10" s="29"/>
      <c r="E10" s="18"/>
      <c r="F10" s="18"/>
      <c r="G10" s="18"/>
      <c r="H10" s="18"/>
      <c r="I10" s="18"/>
    </row>
    <row r="11" spans="1:12" ht="42">
      <c r="A11" s="75" t="s">
        <v>4</v>
      </c>
      <c r="B11" s="76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57" t="s">
        <v>31</v>
      </c>
      <c r="L11" s="229" t="s">
        <v>226</v>
      </c>
    </row>
    <row r="12" spans="1:12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5">
        <v>12</v>
      </c>
    </row>
    <row r="13" spans="1:12" ht="42.75" customHeight="1" thickBot="1">
      <c r="A13" s="222">
        <v>1</v>
      </c>
      <c r="B13" s="237" t="s">
        <v>127</v>
      </c>
      <c r="C13" s="223" t="s">
        <v>64</v>
      </c>
      <c r="D13" s="232">
        <v>350</v>
      </c>
      <c r="E13" s="224"/>
      <c r="F13" s="225">
        <f t="shared" ref="F13" si="0">ROUND(D13*E13,2)</f>
        <v>0</v>
      </c>
      <c r="G13" s="160"/>
      <c r="H13" s="225">
        <f t="shared" ref="H13" si="1">ROUND(F13*G13,2)</f>
        <v>0</v>
      </c>
      <c r="I13" s="226">
        <f t="shared" ref="I13" si="2">ROUND(F13+H13,2)</f>
        <v>0</v>
      </c>
      <c r="J13" s="233"/>
      <c r="K13" s="234"/>
      <c r="L13" s="228"/>
    </row>
    <row r="14" spans="1:12" ht="21.75" customHeight="1" thickBot="1">
      <c r="A14" s="29"/>
      <c r="B14" s="30"/>
      <c r="C14" s="30"/>
      <c r="D14" s="31"/>
      <c r="E14" s="26" t="s">
        <v>27</v>
      </c>
      <c r="F14" s="35">
        <f>SUM(F13:F13)</f>
        <v>0</v>
      </c>
      <c r="G14" s="32"/>
      <c r="H14" s="35">
        <f>SUM(H13:H13)</f>
        <v>0</v>
      </c>
      <c r="I14" s="35">
        <f>SUM(I13:I13)</f>
        <v>0</v>
      </c>
      <c r="J14" s="41"/>
      <c r="K14" s="11"/>
      <c r="L14" s="11"/>
    </row>
    <row r="19" spans="2:2">
      <c r="B19" s="134"/>
    </row>
  </sheetData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48"/>
  <sheetViews>
    <sheetView zoomScaleNormal="100" zoomScaleSheetLayoutView="85" workbookViewId="0">
      <pane ySplit="10" topLeftCell="A11" activePane="bottomLeft" state="frozen"/>
      <selection activeCell="B2" sqref="B2"/>
      <selection pane="bottomLeft" activeCell="B9" sqref="B9"/>
    </sheetView>
  </sheetViews>
  <sheetFormatPr defaultRowHeight="12.75"/>
  <cols>
    <col min="1" max="1" width="4.7109375" style="18" customWidth="1"/>
    <col min="2" max="2" width="33.7109375" style="18" customWidth="1"/>
    <col min="3" max="3" width="4.7109375" style="18" customWidth="1"/>
    <col min="4" max="4" width="10.42578125" style="29" bestFit="1" customWidth="1"/>
    <col min="5" max="5" width="11.7109375" style="18" customWidth="1"/>
    <col min="6" max="6" width="12.7109375" style="18" customWidth="1"/>
    <col min="7" max="7" width="5.140625" style="18" customWidth="1"/>
    <col min="8" max="9" width="12" style="18" customWidth="1"/>
    <col min="10" max="10" width="10.28515625" style="18" customWidth="1"/>
    <col min="11" max="11" width="9.85546875" style="18" customWidth="1"/>
    <col min="12" max="12" width="13.85546875" style="216" customWidth="1"/>
    <col min="13" max="16384" width="9.140625" style="18"/>
  </cols>
  <sheetData>
    <row r="1" spans="1:13" ht="20.100000000000001" customHeight="1">
      <c r="B1" s="13" t="s">
        <v>128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4.1" customHeight="1">
      <c r="A8" s="34" t="s">
        <v>32</v>
      </c>
      <c r="K8" s="28"/>
      <c r="L8" s="28"/>
      <c r="M8" s="28"/>
    </row>
    <row r="9" spans="1:13" s="216" customFormat="1" ht="14.1" customHeight="1">
      <c r="A9" s="220" t="s">
        <v>229</v>
      </c>
      <c r="D9" s="217"/>
      <c r="K9" s="28"/>
      <c r="L9" s="28"/>
      <c r="M9" s="28"/>
    </row>
    <row r="10" spans="1:13" s="12" customFormat="1" ht="11.25" customHeight="1" thickBot="1">
      <c r="A10" s="18"/>
      <c r="B10" s="13"/>
      <c r="C10" s="18"/>
      <c r="D10" s="29"/>
      <c r="E10" s="66" t="s">
        <v>36</v>
      </c>
      <c r="F10" s="18"/>
      <c r="G10" s="18"/>
      <c r="H10" s="18"/>
      <c r="I10" s="18"/>
      <c r="J10" s="18"/>
      <c r="K10" s="18"/>
      <c r="L10" s="216"/>
      <c r="M10" s="33"/>
    </row>
    <row r="11" spans="1:13" ht="31.5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3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</row>
    <row r="13" spans="1:13">
      <c r="A13" s="92">
        <v>1</v>
      </c>
      <c r="B13" s="309" t="s">
        <v>59</v>
      </c>
      <c r="C13" s="310"/>
      <c r="D13" s="310"/>
      <c r="E13" s="310"/>
      <c r="F13" s="310"/>
      <c r="G13" s="310"/>
      <c r="H13" s="310"/>
      <c r="I13" s="310"/>
      <c r="J13" s="310"/>
      <c r="K13" s="310"/>
      <c r="L13" s="286"/>
    </row>
    <row r="14" spans="1:13">
      <c r="A14" s="45" t="s">
        <v>33</v>
      </c>
      <c r="B14" s="59" t="s">
        <v>60</v>
      </c>
      <c r="C14" s="56" t="s">
        <v>30</v>
      </c>
      <c r="D14" s="140">
        <v>8</v>
      </c>
      <c r="E14" s="22"/>
      <c r="F14" s="23">
        <f t="shared" ref="F14:F20" si="0">ROUND(D14*E14,2)</f>
        <v>0</v>
      </c>
      <c r="G14" s="52"/>
      <c r="H14" s="23">
        <f t="shared" ref="H14:H20" si="1">ROUND(F14*G14,2)</f>
        <v>0</v>
      </c>
      <c r="I14" s="25">
        <f t="shared" ref="I14:I20" si="2">ROUND(F14+H14,2)</f>
        <v>0</v>
      </c>
      <c r="J14" s="43"/>
      <c r="K14" s="175"/>
      <c r="L14" s="36"/>
    </row>
    <row r="15" spans="1:13">
      <c r="A15" s="45" t="s">
        <v>34</v>
      </c>
      <c r="B15" s="59" t="s">
        <v>72</v>
      </c>
      <c r="C15" s="56" t="s">
        <v>64</v>
      </c>
      <c r="D15" s="140">
        <v>8</v>
      </c>
      <c r="E15" s="22"/>
      <c r="F15" s="23">
        <f t="shared" si="0"/>
        <v>0</v>
      </c>
      <c r="G15" s="52"/>
      <c r="H15" s="23">
        <f t="shared" si="1"/>
        <v>0</v>
      </c>
      <c r="I15" s="25">
        <f t="shared" si="2"/>
        <v>0</v>
      </c>
      <c r="J15" s="43"/>
      <c r="K15" s="175"/>
      <c r="L15" s="36"/>
    </row>
    <row r="16" spans="1:13">
      <c r="A16" s="45" t="s">
        <v>35</v>
      </c>
      <c r="B16" s="59" t="s">
        <v>74</v>
      </c>
      <c r="C16" s="56" t="s">
        <v>30</v>
      </c>
      <c r="D16" s="140">
        <v>8</v>
      </c>
      <c r="E16" s="22"/>
      <c r="F16" s="23">
        <f t="shared" si="0"/>
        <v>0</v>
      </c>
      <c r="G16" s="52"/>
      <c r="H16" s="23">
        <f t="shared" si="1"/>
        <v>0</v>
      </c>
      <c r="I16" s="25">
        <f t="shared" si="2"/>
        <v>0</v>
      </c>
      <c r="J16" s="43"/>
      <c r="K16" s="175"/>
      <c r="L16" s="36"/>
    </row>
    <row r="17" spans="1:12" ht="31.5">
      <c r="A17" s="45" t="s">
        <v>38</v>
      </c>
      <c r="B17" s="59" t="s">
        <v>63</v>
      </c>
      <c r="C17" s="56" t="s">
        <v>30</v>
      </c>
      <c r="D17" s="140">
        <v>8</v>
      </c>
      <c r="E17" s="22"/>
      <c r="F17" s="23">
        <f t="shared" si="0"/>
        <v>0</v>
      </c>
      <c r="G17" s="52"/>
      <c r="H17" s="23">
        <f t="shared" si="1"/>
        <v>0</v>
      </c>
      <c r="I17" s="25">
        <f t="shared" si="2"/>
        <v>0</v>
      </c>
      <c r="J17" s="43"/>
      <c r="K17" s="175"/>
      <c r="L17" s="36"/>
    </row>
    <row r="18" spans="1:12" ht="15.75" customHeight="1">
      <c r="A18" s="45" t="s">
        <v>39</v>
      </c>
      <c r="B18" s="59" t="s">
        <v>214</v>
      </c>
      <c r="C18" s="56" t="s">
        <v>30</v>
      </c>
      <c r="D18" s="140">
        <v>4</v>
      </c>
      <c r="E18" s="22"/>
      <c r="F18" s="23">
        <f t="shared" si="0"/>
        <v>0</v>
      </c>
      <c r="G18" s="52"/>
      <c r="H18" s="23">
        <f t="shared" si="1"/>
        <v>0</v>
      </c>
      <c r="I18" s="25">
        <f t="shared" si="2"/>
        <v>0</v>
      </c>
      <c r="J18" s="43"/>
      <c r="K18" s="175"/>
      <c r="L18" s="36"/>
    </row>
    <row r="19" spans="1:12">
      <c r="A19" s="45" t="s">
        <v>196</v>
      </c>
      <c r="B19" s="59" t="s">
        <v>198</v>
      </c>
      <c r="C19" s="56" t="s">
        <v>30</v>
      </c>
      <c r="D19" s="140">
        <v>2</v>
      </c>
      <c r="E19" s="22"/>
      <c r="F19" s="23">
        <f t="shared" si="0"/>
        <v>0</v>
      </c>
      <c r="G19" s="52"/>
      <c r="H19" s="23">
        <f t="shared" si="1"/>
        <v>0</v>
      </c>
      <c r="I19" s="25">
        <f t="shared" si="2"/>
        <v>0</v>
      </c>
      <c r="J19" s="43"/>
      <c r="K19" s="175"/>
      <c r="L19" s="36"/>
    </row>
    <row r="20" spans="1:12" ht="21">
      <c r="A20" s="45" t="s">
        <v>199</v>
      </c>
      <c r="B20" s="59" t="s">
        <v>75</v>
      </c>
      <c r="C20" s="56" t="s">
        <v>30</v>
      </c>
      <c r="D20" s="140">
        <v>5</v>
      </c>
      <c r="E20" s="22"/>
      <c r="F20" s="23">
        <f t="shared" si="0"/>
        <v>0</v>
      </c>
      <c r="G20" s="52"/>
      <c r="H20" s="23">
        <f t="shared" si="1"/>
        <v>0</v>
      </c>
      <c r="I20" s="25">
        <f t="shared" si="2"/>
        <v>0</v>
      </c>
      <c r="J20" s="43"/>
      <c r="K20" s="175"/>
      <c r="L20" s="36"/>
    </row>
    <row r="21" spans="1:12">
      <c r="A21" s="92">
        <v>2</v>
      </c>
      <c r="B21" s="309" t="s">
        <v>65</v>
      </c>
      <c r="C21" s="310"/>
      <c r="D21" s="310"/>
      <c r="E21" s="310"/>
      <c r="F21" s="310"/>
      <c r="G21" s="310"/>
      <c r="H21" s="310"/>
      <c r="I21" s="310"/>
      <c r="J21" s="310"/>
      <c r="K21" s="310"/>
      <c r="L21" s="239"/>
    </row>
    <row r="22" spans="1:12">
      <c r="A22" s="45" t="s">
        <v>44</v>
      </c>
      <c r="B22" s="59" t="s">
        <v>60</v>
      </c>
      <c r="C22" s="56" t="s">
        <v>30</v>
      </c>
      <c r="D22" s="139">
        <v>4</v>
      </c>
      <c r="E22" s="22"/>
      <c r="F22" s="23">
        <f t="shared" ref="F22:F29" si="3">ROUND(D22*E22,2)</f>
        <v>0</v>
      </c>
      <c r="G22" s="52"/>
      <c r="H22" s="23">
        <f t="shared" ref="H22:H29" si="4">ROUND(F22*G22,2)</f>
        <v>0</v>
      </c>
      <c r="I22" s="25">
        <f t="shared" ref="I22:I29" si="5">ROUND(F22+H22,2)</f>
        <v>0</v>
      </c>
      <c r="J22" s="43"/>
      <c r="K22" s="175"/>
      <c r="L22" s="36"/>
    </row>
    <row r="23" spans="1:12">
      <c r="A23" s="45" t="s">
        <v>45</v>
      </c>
      <c r="B23" s="59" t="s">
        <v>61</v>
      </c>
      <c r="C23" s="56" t="s">
        <v>64</v>
      </c>
      <c r="D23" s="139">
        <v>4</v>
      </c>
      <c r="E23" s="22"/>
      <c r="F23" s="23">
        <f t="shared" si="3"/>
        <v>0</v>
      </c>
      <c r="G23" s="52"/>
      <c r="H23" s="23">
        <f t="shared" si="4"/>
        <v>0</v>
      </c>
      <c r="I23" s="25">
        <f t="shared" si="5"/>
        <v>0</v>
      </c>
      <c r="J23" s="43"/>
      <c r="K23" s="175"/>
      <c r="L23" s="36"/>
    </row>
    <row r="24" spans="1:12">
      <c r="A24" s="45" t="s">
        <v>46</v>
      </c>
      <c r="B24" s="59" t="s">
        <v>62</v>
      </c>
      <c r="C24" s="56" t="s">
        <v>30</v>
      </c>
      <c r="D24" s="139">
        <v>6</v>
      </c>
      <c r="E24" s="22"/>
      <c r="F24" s="23">
        <f t="shared" si="3"/>
        <v>0</v>
      </c>
      <c r="G24" s="52"/>
      <c r="H24" s="23">
        <f t="shared" si="4"/>
        <v>0</v>
      </c>
      <c r="I24" s="25">
        <f t="shared" si="5"/>
        <v>0</v>
      </c>
      <c r="J24" s="43"/>
      <c r="K24" s="175"/>
      <c r="L24" s="36"/>
    </row>
    <row r="25" spans="1:12" ht="31.5">
      <c r="A25" s="45" t="s">
        <v>47</v>
      </c>
      <c r="B25" s="59" t="s">
        <v>63</v>
      </c>
      <c r="C25" s="56" t="s">
        <v>30</v>
      </c>
      <c r="D25" s="139">
        <v>6</v>
      </c>
      <c r="E25" s="22"/>
      <c r="F25" s="23">
        <f t="shared" si="3"/>
        <v>0</v>
      </c>
      <c r="G25" s="52"/>
      <c r="H25" s="23">
        <f t="shared" si="4"/>
        <v>0</v>
      </c>
      <c r="I25" s="25">
        <f t="shared" si="5"/>
        <v>0</v>
      </c>
      <c r="J25" s="43"/>
      <c r="K25" s="175"/>
      <c r="L25" s="36"/>
    </row>
    <row r="26" spans="1:12" ht="15" customHeight="1">
      <c r="A26" s="45" t="s">
        <v>48</v>
      </c>
      <c r="B26" s="59" t="s">
        <v>214</v>
      </c>
      <c r="C26" s="56" t="s">
        <v>30</v>
      </c>
      <c r="D26" s="139">
        <v>4</v>
      </c>
      <c r="E26" s="22"/>
      <c r="F26" s="23">
        <f t="shared" si="3"/>
        <v>0</v>
      </c>
      <c r="G26" s="52"/>
      <c r="H26" s="23">
        <f t="shared" si="4"/>
        <v>0</v>
      </c>
      <c r="I26" s="25">
        <f t="shared" si="5"/>
        <v>0</v>
      </c>
      <c r="J26" s="43"/>
      <c r="K26" s="175"/>
      <c r="L26" s="36"/>
    </row>
    <row r="27" spans="1:12" ht="21">
      <c r="A27" s="45" t="s">
        <v>180</v>
      </c>
      <c r="B27" s="59" t="s">
        <v>75</v>
      </c>
      <c r="C27" s="56" t="s">
        <v>30</v>
      </c>
      <c r="D27" s="139">
        <v>4</v>
      </c>
      <c r="E27" s="22"/>
      <c r="F27" s="23">
        <f t="shared" si="3"/>
        <v>0</v>
      </c>
      <c r="G27" s="52"/>
      <c r="H27" s="23">
        <f t="shared" si="4"/>
        <v>0</v>
      </c>
      <c r="I27" s="25">
        <f t="shared" si="5"/>
        <v>0</v>
      </c>
      <c r="J27" s="43"/>
      <c r="K27" s="175"/>
      <c r="L27" s="36"/>
    </row>
    <row r="28" spans="1:12">
      <c r="A28" s="45" t="s">
        <v>197</v>
      </c>
      <c r="B28" s="59" t="s">
        <v>198</v>
      </c>
      <c r="C28" s="56" t="s">
        <v>30</v>
      </c>
      <c r="D28" s="139">
        <v>2</v>
      </c>
      <c r="E28" s="22"/>
      <c r="F28" s="23">
        <f t="shared" si="3"/>
        <v>0</v>
      </c>
      <c r="G28" s="52"/>
      <c r="H28" s="23">
        <f t="shared" si="4"/>
        <v>0</v>
      </c>
      <c r="I28" s="25">
        <f t="shared" si="5"/>
        <v>0</v>
      </c>
      <c r="J28" s="43"/>
      <c r="K28" s="175"/>
      <c r="L28" s="36"/>
    </row>
    <row r="29" spans="1:12" ht="31.5">
      <c r="A29" s="45" t="s">
        <v>200</v>
      </c>
      <c r="B29" s="97" t="s">
        <v>159</v>
      </c>
      <c r="C29" s="56" t="s">
        <v>30</v>
      </c>
      <c r="D29" s="139">
        <v>4</v>
      </c>
      <c r="E29" s="22"/>
      <c r="F29" s="23">
        <f t="shared" si="3"/>
        <v>0</v>
      </c>
      <c r="G29" s="52"/>
      <c r="H29" s="23">
        <f t="shared" si="4"/>
        <v>0</v>
      </c>
      <c r="I29" s="25">
        <f t="shared" si="5"/>
        <v>0</v>
      </c>
      <c r="J29" s="43"/>
      <c r="K29" s="175"/>
      <c r="L29" s="36"/>
    </row>
    <row r="30" spans="1:12">
      <c r="A30" s="92">
        <v>3</v>
      </c>
      <c r="B30" s="309" t="s">
        <v>66</v>
      </c>
      <c r="C30" s="310"/>
      <c r="D30" s="310"/>
      <c r="E30" s="310"/>
      <c r="F30" s="310"/>
      <c r="G30" s="310"/>
      <c r="H30" s="310"/>
      <c r="I30" s="310"/>
      <c r="J30" s="310"/>
      <c r="K30" s="310"/>
      <c r="L30" s="239"/>
    </row>
    <row r="31" spans="1:12">
      <c r="A31" s="45" t="s">
        <v>49</v>
      </c>
      <c r="B31" s="59" t="s">
        <v>60</v>
      </c>
      <c r="C31" s="56" t="s">
        <v>30</v>
      </c>
      <c r="D31" s="139">
        <v>4</v>
      </c>
      <c r="E31" s="22"/>
      <c r="F31" s="23">
        <f>ROUND(D31*E31,2)</f>
        <v>0</v>
      </c>
      <c r="G31" s="52"/>
      <c r="H31" s="23">
        <f>ROUND(F31*G31,2)</f>
        <v>0</v>
      </c>
      <c r="I31" s="25">
        <f>ROUND(F31+H31,2)</f>
        <v>0</v>
      </c>
      <c r="J31" s="43"/>
      <c r="K31" s="175"/>
      <c r="L31" s="36"/>
    </row>
    <row r="32" spans="1:12">
      <c r="A32" s="45" t="s">
        <v>50</v>
      </c>
      <c r="B32" s="59" t="s">
        <v>72</v>
      </c>
      <c r="C32" s="56" t="s">
        <v>64</v>
      </c>
      <c r="D32" s="139">
        <v>8</v>
      </c>
      <c r="E32" s="22"/>
      <c r="F32" s="23">
        <f t="shared" ref="F32:F36" si="6">ROUND(D32*E32,2)</f>
        <v>0</v>
      </c>
      <c r="G32" s="52"/>
      <c r="H32" s="23">
        <f t="shared" ref="H32:H36" si="7">ROUND(F32*G32,2)</f>
        <v>0</v>
      </c>
      <c r="I32" s="25">
        <f t="shared" ref="I32:I36" si="8">ROUND(F32+H32,2)</f>
        <v>0</v>
      </c>
      <c r="J32" s="43"/>
      <c r="K32" s="175"/>
      <c r="L32" s="36"/>
    </row>
    <row r="33" spans="1:12">
      <c r="A33" s="45" t="s">
        <v>67</v>
      </c>
      <c r="B33" s="59" t="s">
        <v>74</v>
      </c>
      <c r="C33" s="56" t="s">
        <v>30</v>
      </c>
      <c r="D33" s="139">
        <v>4</v>
      </c>
      <c r="E33" s="22"/>
      <c r="F33" s="23">
        <f t="shared" si="6"/>
        <v>0</v>
      </c>
      <c r="G33" s="52"/>
      <c r="H33" s="23">
        <f t="shared" si="7"/>
        <v>0</v>
      </c>
      <c r="I33" s="25">
        <f t="shared" si="8"/>
        <v>0</v>
      </c>
      <c r="J33" s="43"/>
      <c r="K33" s="175"/>
      <c r="L33" s="36"/>
    </row>
    <row r="34" spans="1:12" ht="31.5">
      <c r="A34" s="45" t="s">
        <v>68</v>
      </c>
      <c r="B34" s="59" t="s">
        <v>63</v>
      </c>
      <c r="C34" s="56" t="s">
        <v>30</v>
      </c>
      <c r="D34" s="139">
        <v>4</v>
      </c>
      <c r="E34" s="22"/>
      <c r="F34" s="23">
        <f t="shared" si="6"/>
        <v>0</v>
      </c>
      <c r="G34" s="52"/>
      <c r="H34" s="23">
        <f t="shared" si="7"/>
        <v>0</v>
      </c>
      <c r="I34" s="25">
        <f t="shared" si="8"/>
        <v>0</v>
      </c>
      <c r="J34" s="43"/>
      <c r="K34" s="175"/>
      <c r="L34" s="36"/>
    </row>
    <row r="35" spans="1:12">
      <c r="A35" s="45" t="s">
        <v>69</v>
      </c>
      <c r="B35" s="59" t="s">
        <v>198</v>
      </c>
      <c r="C35" s="56" t="s">
        <v>30</v>
      </c>
      <c r="D35" s="139">
        <v>2</v>
      </c>
      <c r="E35" s="22"/>
      <c r="F35" s="23">
        <f t="shared" si="6"/>
        <v>0</v>
      </c>
      <c r="G35" s="52"/>
      <c r="H35" s="23">
        <f t="shared" si="7"/>
        <v>0</v>
      </c>
      <c r="I35" s="25">
        <f t="shared" si="8"/>
        <v>0</v>
      </c>
      <c r="J35" s="43"/>
      <c r="K35" s="175"/>
      <c r="L35" s="36"/>
    </row>
    <row r="36" spans="1:12" ht="21">
      <c r="A36" s="45" t="s">
        <v>201</v>
      </c>
      <c r="B36" s="59" t="s">
        <v>75</v>
      </c>
      <c r="C36" s="56" t="s">
        <v>30</v>
      </c>
      <c r="D36" s="139">
        <v>4</v>
      </c>
      <c r="E36" s="22"/>
      <c r="F36" s="23">
        <f t="shared" si="6"/>
        <v>0</v>
      </c>
      <c r="G36" s="52"/>
      <c r="H36" s="23">
        <f t="shared" si="7"/>
        <v>0</v>
      </c>
      <c r="I36" s="25">
        <f t="shared" si="8"/>
        <v>0</v>
      </c>
      <c r="J36" s="43"/>
      <c r="K36" s="175"/>
      <c r="L36" s="36"/>
    </row>
    <row r="37" spans="1:12">
      <c r="A37" s="93">
        <v>4</v>
      </c>
      <c r="B37" s="309" t="s">
        <v>70</v>
      </c>
      <c r="C37" s="310"/>
      <c r="D37" s="310"/>
      <c r="E37" s="310"/>
      <c r="F37" s="310"/>
      <c r="G37" s="310"/>
      <c r="H37" s="310"/>
      <c r="I37" s="310"/>
      <c r="J37" s="310"/>
      <c r="K37" s="310"/>
      <c r="L37" s="239"/>
    </row>
    <row r="38" spans="1:12">
      <c r="A38" s="45" t="s">
        <v>51</v>
      </c>
      <c r="B38" s="59" t="s">
        <v>60</v>
      </c>
      <c r="C38" s="56" t="s">
        <v>30</v>
      </c>
      <c r="D38" s="139">
        <v>4</v>
      </c>
      <c r="E38" s="22"/>
      <c r="F38" s="23">
        <f t="shared" ref="F38:F43" si="9">ROUND(D38*E38,2)</f>
        <v>0</v>
      </c>
      <c r="G38" s="52"/>
      <c r="H38" s="23">
        <f t="shared" ref="H38:H47" si="10">ROUND(F38*G38,2)</f>
        <v>0</v>
      </c>
      <c r="I38" s="25">
        <f t="shared" ref="I38:I47" si="11">ROUND(F38+H38,2)</f>
        <v>0</v>
      </c>
      <c r="J38" s="43"/>
      <c r="K38" s="175"/>
      <c r="L38" s="36"/>
    </row>
    <row r="39" spans="1:12">
      <c r="A39" s="45" t="s">
        <v>52</v>
      </c>
      <c r="B39" s="59" t="s">
        <v>72</v>
      </c>
      <c r="C39" s="56" t="s">
        <v>64</v>
      </c>
      <c r="D39" s="139">
        <v>6</v>
      </c>
      <c r="E39" s="22"/>
      <c r="F39" s="23">
        <f t="shared" si="9"/>
        <v>0</v>
      </c>
      <c r="G39" s="52"/>
      <c r="H39" s="23">
        <f t="shared" si="10"/>
        <v>0</v>
      </c>
      <c r="I39" s="25">
        <f t="shared" si="11"/>
        <v>0</v>
      </c>
      <c r="J39" s="43"/>
      <c r="K39" s="175"/>
      <c r="L39" s="36"/>
    </row>
    <row r="40" spans="1:12">
      <c r="A40" s="45" t="s">
        <v>53</v>
      </c>
      <c r="B40" s="59" t="s">
        <v>74</v>
      </c>
      <c r="C40" s="56" t="s">
        <v>30</v>
      </c>
      <c r="D40" s="139">
        <v>6</v>
      </c>
      <c r="E40" s="22"/>
      <c r="F40" s="23">
        <f t="shared" si="9"/>
        <v>0</v>
      </c>
      <c r="G40" s="52"/>
      <c r="H40" s="23">
        <f t="shared" si="10"/>
        <v>0</v>
      </c>
      <c r="I40" s="25">
        <f t="shared" si="11"/>
        <v>0</v>
      </c>
      <c r="J40" s="43"/>
      <c r="K40" s="175"/>
      <c r="L40" s="36"/>
    </row>
    <row r="41" spans="1:12" ht="31.5">
      <c r="A41" s="45" t="s">
        <v>54</v>
      </c>
      <c r="B41" s="59" t="s">
        <v>63</v>
      </c>
      <c r="C41" s="56" t="s">
        <v>30</v>
      </c>
      <c r="D41" s="139">
        <v>4</v>
      </c>
      <c r="E41" s="22"/>
      <c r="F41" s="23">
        <f>ROUND(D41*E41,2)</f>
        <v>0</v>
      </c>
      <c r="G41" s="52"/>
      <c r="H41" s="23">
        <f t="shared" si="10"/>
        <v>0</v>
      </c>
      <c r="I41" s="25">
        <f t="shared" si="11"/>
        <v>0</v>
      </c>
      <c r="J41" s="43"/>
      <c r="K41" s="175"/>
      <c r="L41" s="36"/>
    </row>
    <row r="42" spans="1:12">
      <c r="A42" s="45" t="s">
        <v>55</v>
      </c>
      <c r="B42" s="59" t="s">
        <v>198</v>
      </c>
      <c r="C42" s="56" t="s">
        <v>30</v>
      </c>
      <c r="D42" s="139">
        <v>2</v>
      </c>
      <c r="E42" s="22"/>
      <c r="F42" s="23">
        <f>ROUND(D42*E42,2)</f>
        <v>0</v>
      </c>
      <c r="G42" s="52"/>
      <c r="H42" s="23">
        <f t="shared" si="10"/>
        <v>0</v>
      </c>
      <c r="I42" s="25">
        <f t="shared" si="11"/>
        <v>0</v>
      </c>
      <c r="J42" s="43"/>
      <c r="K42" s="175"/>
      <c r="L42" s="36"/>
    </row>
    <row r="43" spans="1:12" ht="21">
      <c r="A43" s="45" t="s">
        <v>202</v>
      </c>
      <c r="B43" s="59" t="s">
        <v>75</v>
      </c>
      <c r="C43" s="56" t="s">
        <v>30</v>
      </c>
      <c r="D43" s="139">
        <v>3</v>
      </c>
      <c r="E43" s="22"/>
      <c r="F43" s="23">
        <f t="shared" si="9"/>
        <v>0</v>
      </c>
      <c r="G43" s="52"/>
      <c r="H43" s="23">
        <f t="shared" si="10"/>
        <v>0</v>
      </c>
      <c r="I43" s="25">
        <f t="shared" si="11"/>
        <v>0</v>
      </c>
      <c r="J43" s="43"/>
      <c r="K43" s="175"/>
      <c r="L43" s="36"/>
    </row>
    <row r="44" spans="1:12">
      <c r="A44" s="94">
        <v>5</v>
      </c>
      <c r="B44" s="311" t="s">
        <v>71</v>
      </c>
      <c r="C44" s="312"/>
      <c r="D44" s="312"/>
      <c r="E44" s="312"/>
      <c r="F44" s="312"/>
      <c r="G44" s="312"/>
      <c r="H44" s="312"/>
      <c r="I44" s="312"/>
      <c r="J44" s="312"/>
      <c r="K44" s="312"/>
      <c r="L44" s="240"/>
    </row>
    <row r="45" spans="1:12">
      <c r="A45" s="45" t="s">
        <v>56</v>
      </c>
      <c r="B45" s="59" t="s">
        <v>60</v>
      </c>
      <c r="C45" s="56" t="s">
        <v>30</v>
      </c>
      <c r="D45" s="139">
        <v>2</v>
      </c>
      <c r="E45" s="22"/>
      <c r="F45" s="23">
        <f t="shared" ref="F45:F47" si="12">ROUND(D45*E45,2)</f>
        <v>0</v>
      </c>
      <c r="G45" s="52"/>
      <c r="H45" s="23">
        <f t="shared" si="10"/>
        <v>0</v>
      </c>
      <c r="I45" s="25">
        <f t="shared" si="11"/>
        <v>0</v>
      </c>
      <c r="J45" s="43"/>
      <c r="K45" s="175"/>
      <c r="L45" s="36"/>
    </row>
    <row r="46" spans="1:12">
      <c r="A46" s="45" t="s">
        <v>57</v>
      </c>
      <c r="B46" s="59" t="s">
        <v>72</v>
      </c>
      <c r="C46" s="56" t="s">
        <v>30</v>
      </c>
      <c r="D46" s="139">
        <v>2</v>
      </c>
      <c r="E46" s="22"/>
      <c r="F46" s="23">
        <f t="shared" si="12"/>
        <v>0</v>
      </c>
      <c r="G46" s="52"/>
      <c r="H46" s="23">
        <f t="shared" si="10"/>
        <v>0</v>
      </c>
      <c r="I46" s="25">
        <f t="shared" si="11"/>
        <v>0</v>
      </c>
      <c r="J46" s="43"/>
      <c r="K46" s="175"/>
      <c r="L46" s="36"/>
    </row>
    <row r="47" spans="1:12" ht="13.5" thickBot="1">
      <c r="A47" s="112" t="s">
        <v>58</v>
      </c>
      <c r="B47" s="241" t="s">
        <v>73</v>
      </c>
      <c r="C47" s="242" t="s">
        <v>30</v>
      </c>
      <c r="D47" s="243">
        <v>2</v>
      </c>
      <c r="E47" s="115"/>
      <c r="F47" s="116">
        <f t="shared" si="12"/>
        <v>0</v>
      </c>
      <c r="G47" s="160"/>
      <c r="H47" s="116">
        <f t="shared" si="10"/>
        <v>0</v>
      </c>
      <c r="I47" s="118">
        <f t="shared" si="11"/>
        <v>0</v>
      </c>
      <c r="J47" s="119"/>
      <c r="K47" s="180"/>
      <c r="L47" s="120"/>
    </row>
    <row r="48" spans="1:12" ht="20.25" customHeight="1" thickBot="1">
      <c r="A48" s="29"/>
      <c r="B48" s="294"/>
      <c r="C48" s="295"/>
      <c r="D48" s="31"/>
      <c r="E48" s="26" t="s">
        <v>27</v>
      </c>
      <c r="F48" s="35">
        <f>SUM(F13:F47)</f>
        <v>0</v>
      </c>
      <c r="G48" s="32"/>
      <c r="H48" s="35">
        <f>SUM(H13:H47)</f>
        <v>0</v>
      </c>
      <c r="I48" s="35">
        <f>SUM(I13:I47)</f>
        <v>0</v>
      </c>
      <c r="J48" s="41"/>
      <c r="K48" s="11"/>
      <c r="L48" s="11"/>
    </row>
  </sheetData>
  <mergeCells count="6">
    <mergeCell ref="B48:C48"/>
    <mergeCell ref="B13:K13"/>
    <mergeCell ref="B37:K37"/>
    <mergeCell ref="B21:K21"/>
    <mergeCell ref="B30:K30"/>
    <mergeCell ref="B44:K44"/>
  </mergeCells>
  <phoneticPr fontId="1" type="noConversion"/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Medium,Normalny Pogrubiony"&amp;9&amp;P z 2&amp;R&amp;"Franklin Gothic Medium,Kursywa"&amp;8Podpis i pieczęć Wykonawcy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36"/>
  <sheetViews>
    <sheetView zoomScaleNormal="100" zoomScaleSheetLayoutView="85" workbookViewId="0">
      <pane ySplit="12" topLeftCell="A13" activePane="bottomLeft" state="frozen"/>
      <selection activeCell="B2" sqref="B2"/>
      <selection pane="bottomLeft" activeCell="L8" sqref="L8"/>
    </sheetView>
  </sheetViews>
  <sheetFormatPr defaultRowHeight="12.75"/>
  <cols>
    <col min="1" max="1" width="4.28515625" style="18" customWidth="1"/>
    <col min="2" max="2" width="28" style="18" customWidth="1"/>
    <col min="3" max="3" width="4.7109375" style="18" customWidth="1"/>
    <col min="4" max="4" width="5.85546875" style="29" customWidth="1"/>
    <col min="5" max="5" width="10.85546875" style="18" customWidth="1"/>
    <col min="6" max="6" width="13.7109375" style="18" customWidth="1"/>
    <col min="7" max="7" width="5.140625" style="18" customWidth="1"/>
    <col min="8" max="8" width="13.7109375" style="18" customWidth="1"/>
    <col min="9" max="9" width="13.140625" style="18" customWidth="1"/>
    <col min="10" max="10" width="8.85546875" style="18" customWidth="1"/>
    <col min="11" max="11" width="10.28515625" style="18" customWidth="1"/>
    <col min="12" max="12" width="7.7109375" style="216" customWidth="1"/>
    <col min="13" max="16384" width="9.140625" style="18"/>
  </cols>
  <sheetData>
    <row r="1" spans="1:13" ht="20.100000000000001" customHeight="1">
      <c r="B1" s="13" t="s">
        <v>191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4.1" customHeight="1">
      <c r="A8" s="34" t="s">
        <v>32</v>
      </c>
      <c r="K8" s="28"/>
      <c r="L8" s="28"/>
      <c r="M8" s="28"/>
    </row>
    <row r="9" spans="1:13" s="216" customFormat="1" ht="14.1" customHeight="1">
      <c r="A9" s="220" t="s">
        <v>229</v>
      </c>
      <c r="D9" s="217"/>
      <c r="K9" s="28"/>
      <c r="L9" s="28"/>
      <c r="M9" s="28"/>
    </row>
    <row r="10" spans="1:13" s="216" customFormat="1" ht="14.1" customHeight="1" thickBot="1">
      <c r="A10" s="220"/>
      <c r="D10" s="217"/>
      <c r="K10" s="28"/>
      <c r="L10" s="28"/>
      <c r="M10" s="28"/>
    </row>
    <row r="11" spans="1:13" s="12" customFormat="1" ht="43.5" customHeight="1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  <c r="M11" s="33"/>
    </row>
    <row r="12" spans="1:13" s="20" customFormat="1" ht="11.2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  <c r="M12" s="19"/>
    </row>
    <row r="13" spans="1:13" s="21" customFormat="1" ht="42" customHeight="1">
      <c r="A13" s="154">
        <v>1</v>
      </c>
      <c r="B13" s="282" t="s">
        <v>192</v>
      </c>
      <c r="C13" s="284" t="s">
        <v>30</v>
      </c>
      <c r="D13" s="283">
        <v>700</v>
      </c>
      <c r="E13" s="50"/>
      <c r="F13" s="51">
        <f t="shared" ref="F13:F14" si="0">ROUND(D13*E13,2)</f>
        <v>0</v>
      </c>
      <c r="G13" s="52"/>
      <c r="H13" s="51">
        <f t="shared" ref="H13:H14" si="1">ROUND(F13*G13,2)</f>
        <v>0</v>
      </c>
      <c r="I13" s="53">
        <f t="shared" ref="I13:I14" si="2">ROUND(F13+H13,2)</f>
        <v>0</v>
      </c>
      <c r="J13" s="54"/>
      <c r="K13" s="235"/>
      <c r="L13" s="55"/>
      <c r="M13" s="27"/>
    </row>
    <row r="14" spans="1:13" s="21" customFormat="1" ht="42" customHeight="1" thickBot="1">
      <c r="A14" s="112">
        <v>2</v>
      </c>
      <c r="B14" s="280" t="s">
        <v>193</v>
      </c>
      <c r="C14" s="285" t="s">
        <v>30</v>
      </c>
      <c r="D14" s="281">
        <v>45000</v>
      </c>
      <c r="E14" s="115"/>
      <c r="F14" s="116">
        <f t="shared" si="0"/>
        <v>0</v>
      </c>
      <c r="G14" s="117"/>
      <c r="H14" s="116">
        <f t="shared" si="1"/>
        <v>0</v>
      </c>
      <c r="I14" s="118">
        <f t="shared" si="2"/>
        <v>0</v>
      </c>
      <c r="J14" s="119"/>
      <c r="K14" s="180"/>
      <c r="L14" s="120"/>
      <c r="M14" s="27"/>
    </row>
    <row r="15" spans="1:13" ht="24" customHeight="1" thickBot="1">
      <c r="A15" s="29"/>
      <c r="B15" s="30"/>
      <c r="C15" s="30"/>
      <c r="D15" s="103"/>
      <c r="E15" s="26" t="s">
        <v>27</v>
      </c>
      <c r="F15" s="35">
        <f>SUM(F13:F14)</f>
        <v>0</v>
      </c>
      <c r="G15" s="32"/>
      <c r="H15" s="35">
        <f>SUM(H13:H14)</f>
        <v>0</v>
      </c>
      <c r="I15" s="35">
        <f>SUM(I13:I14)</f>
        <v>0</v>
      </c>
      <c r="J15" s="41"/>
      <c r="K15" s="11"/>
      <c r="L15" s="11"/>
      <c r="M15" s="11"/>
    </row>
    <row r="16" spans="1:13">
      <c r="K16" s="11"/>
      <c r="L16" s="11"/>
      <c r="M16" s="11"/>
    </row>
    <row r="17" spans="2:13">
      <c r="K17" s="11"/>
      <c r="L17" s="11"/>
      <c r="M17" s="11"/>
    </row>
    <row r="18" spans="2:13">
      <c r="B18" s="91"/>
      <c r="K18" s="11"/>
      <c r="L18" s="11"/>
      <c r="M18" s="11"/>
    </row>
    <row r="19" spans="2:13">
      <c r="K19" s="11"/>
      <c r="L19" s="11"/>
      <c r="M19" s="11"/>
    </row>
    <row r="20" spans="2:13">
      <c r="K20" s="11"/>
      <c r="L20" s="11"/>
      <c r="M20" s="11"/>
    </row>
    <row r="21" spans="2:13">
      <c r="K21" s="11"/>
      <c r="L21" s="11"/>
      <c r="M21" s="11"/>
    </row>
    <row r="22" spans="2:13">
      <c r="K22" s="11"/>
      <c r="L22" s="11"/>
      <c r="M22" s="11"/>
    </row>
    <row r="23" spans="2:13">
      <c r="K23" s="11"/>
      <c r="L23" s="11"/>
      <c r="M23" s="11"/>
    </row>
    <row r="24" spans="2:13">
      <c r="K24" s="11"/>
      <c r="L24" s="11"/>
      <c r="M24" s="11"/>
    </row>
    <row r="25" spans="2:13">
      <c r="K25" s="11"/>
      <c r="L25" s="11"/>
      <c r="M25" s="11"/>
    </row>
    <row r="26" spans="2:13">
      <c r="K26" s="11"/>
      <c r="L26" s="11"/>
      <c r="M26" s="11"/>
    </row>
    <row r="27" spans="2:13">
      <c r="K27" s="11"/>
      <c r="L27" s="11"/>
      <c r="M27" s="11"/>
    </row>
    <row r="28" spans="2:13">
      <c r="K28" s="11"/>
      <c r="L28" s="11"/>
      <c r="M28" s="11"/>
    </row>
    <row r="29" spans="2:13">
      <c r="K29" s="11"/>
      <c r="L29" s="11"/>
      <c r="M29" s="11"/>
    </row>
    <row r="30" spans="2:13">
      <c r="K30" s="11"/>
      <c r="L30" s="11"/>
      <c r="M30" s="11"/>
    </row>
    <row r="31" spans="2:13">
      <c r="K31" s="11"/>
      <c r="L31" s="11"/>
      <c r="M31" s="11"/>
    </row>
    <row r="32" spans="2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  <row r="231" spans="11:13">
      <c r="K231" s="11"/>
      <c r="L231" s="11"/>
      <c r="M231" s="11"/>
    </row>
    <row r="232" spans="11:13">
      <c r="K232" s="11"/>
      <c r="L232" s="11"/>
      <c r="M232" s="11"/>
    </row>
    <row r="233" spans="11:13">
      <c r="K233" s="11"/>
      <c r="L233" s="11"/>
      <c r="M233" s="11"/>
    </row>
    <row r="234" spans="11:13">
      <c r="K234" s="11"/>
      <c r="L234" s="11"/>
      <c r="M234" s="11"/>
    </row>
    <row r="235" spans="11:13">
      <c r="K235" s="11"/>
      <c r="L235" s="11"/>
      <c r="M235" s="11"/>
    </row>
    <row r="236" spans="11:13">
      <c r="K236" s="11"/>
      <c r="L236" s="11"/>
      <c r="M236" s="11"/>
    </row>
  </sheetData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Medium,Kursywa"zadanie nr &amp;A</oddHeader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33"/>
  <sheetViews>
    <sheetView zoomScaleNormal="100" zoomScaleSheetLayoutView="85" workbookViewId="0">
      <pane ySplit="12" topLeftCell="A13" activePane="bottomLeft" state="frozen"/>
      <selection activeCell="B1" sqref="B1"/>
      <selection pane="bottomLeft" activeCell="F8" sqref="F8"/>
    </sheetView>
  </sheetViews>
  <sheetFormatPr defaultRowHeight="12.75"/>
  <cols>
    <col min="1" max="1" width="4.28515625" style="18" customWidth="1"/>
    <col min="2" max="2" width="31.28515625" style="18" customWidth="1"/>
    <col min="3" max="3" width="4.7109375" style="18" customWidth="1"/>
    <col min="4" max="4" width="6.85546875" style="29" bestFit="1" customWidth="1"/>
    <col min="5" max="5" width="11.7109375" style="18" customWidth="1"/>
    <col min="6" max="6" width="13" style="18" customWidth="1"/>
    <col min="7" max="7" width="5.42578125" style="18" customWidth="1"/>
    <col min="8" max="8" width="13.140625" style="18" customWidth="1"/>
    <col min="9" max="9" width="13.5703125" style="18" customWidth="1"/>
    <col min="10" max="10" width="10.28515625" style="18" customWidth="1"/>
    <col min="11" max="11" width="9.42578125" style="18" customWidth="1"/>
    <col min="12" max="12" width="8.5703125" style="216" customWidth="1"/>
    <col min="13" max="16384" width="9.140625" style="18"/>
  </cols>
  <sheetData>
    <row r="1" spans="1:13" ht="20.100000000000001" customHeight="1">
      <c r="B1" s="13" t="s">
        <v>131</v>
      </c>
      <c r="C1" s="91"/>
      <c r="D1" s="129"/>
      <c r="E1" s="91"/>
      <c r="F1" s="91"/>
      <c r="G1" s="91"/>
      <c r="H1" s="91"/>
      <c r="I1" s="91"/>
      <c r="J1" s="91"/>
      <c r="K1" s="91"/>
      <c r="L1" s="91"/>
    </row>
    <row r="2" spans="1:13" ht="12" customHeight="1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  <c r="K2" s="130"/>
      <c r="L2" s="130"/>
      <c r="M2" s="28"/>
    </row>
    <row r="3" spans="1:13" ht="12" customHeight="1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  <c r="K3" s="130"/>
      <c r="L3" s="130"/>
      <c r="M3" s="28"/>
    </row>
    <row r="4" spans="1:13" ht="12" customHeight="1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  <c r="K4" s="130"/>
      <c r="L4" s="130"/>
      <c r="M4" s="28"/>
    </row>
    <row r="5" spans="1:13" ht="12" customHeight="1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  <c r="K5" s="130"/>
      <c r="L5" s="130"/>
      <c r="M5" s="28"/>
    </row>
    <row r="6" spans="1:13" ht="12" customHeight="1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  <c r="K6" s="130"/>
      <c r="L6" s="130"/>
      <c r="M6" s="28"/>
    </row>
    <row r="7" spans="1:13" ht="12" customHeight="1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  <c r="K7" s="130"/>
      <c r="L7" s="130"/>
      <c r="M7" s="28"/>
    </row>
    <row r="8" spans="1:13" ht="14.1" customHeight="1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  <c r="K8" s="130"/>
      <c r="L8" s="130"/>
      <c r="M8" s="28"/>
    </row>
    <row r="9" spans="1:13" s="216" customFormat="1" ht="14.1" customHeight="1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  <c r="K9" s="130"/>
      <c r="L9" s="130"/>
      <c r="M9" s="28"/>
    </row>
    <row r="10" spans="1:13" s="216" customFormat="1" ht="14.1" customHeight="1" thickBot="1">
      <c r="A10" s="220"/>
      <c r="B10" s="91"/>
      <c r="C10" s="91"/>
      <c r="D10" s="129"/>
      <c r="E10" s="91"/>
      <c r="F10" s="91"/>
      <c r="G10" s="91"/>
      <c r="H10" s="91"/>
      <c r="I10" s="91"/>
      <c r="J10" s="91"/>
      <c r="K10" s="130"/>
      <c r="L10" s="130"/>
      <c r="M10" s="28"/>
    </row>
    <row r="11" spans="1:13" s="12" customFormat="1" ht="30" customHeight="1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  <c r="M11" s="33"/>
    </row>
    <row r="12" spans="1:13" s="20" customFormat="1" ht="11.2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  <c r="M12" s="19"/>
    </row>
    <row r="13" spans="1:13" s="21" customFormat="1" ht="20.25" customHeight="1">
      <c r="A13" s="154">
        <v>1</v>
      </c>
      <c r="B13" s="313" t="s">
        <v>133</v>
      </c>
      <c r="C13" s="314"/>
      <c r="D13" s="314"/>
      <c r="E13" s="314"/>
      <c r="F13" s="314"/>
      <c r="G13" s="314"/>
      <c r="H13" s="314"/>
      <c r="I13" s="314"/>
      <c r="J13" s="314"/>
      <c r="K13" s="314"/>
      <c r="L13" s="276"/>
      <c r="M13" s="27"/>
    </row>
    <row r="14" spans="1:13" s="21" customFormat="1" ht="15.75" customHeight="1">
      <c r="A14" s="45" t="s">
        <v>33</v>
      </c>
      <c r="B14" s="124" t="s">
        <v>130</v>
      </c>
      <c r="C14" s="110" t="s">
        <v>101</v>
      </c>
      <c r="D14" s="111">
        <v>25</v>
      </c>
      <c r="E14" s="50"/>
      <c r="F14" s="126">
        <f>ROUND(D14*E14,2)</f>
        <v>0</v>
      </c>
      <c r="G14" s="52"/>
      <c r="H14" s="51">
        <f>ROUND(F14*G14,2)</f>
        <v>0</v>
      </c>
      <c r="I14" s="53">
        <f>ROUND(F14+H14,2)</f>
        <v>0</v>
      </c>
      <c r="J14" s="54"/>
      <c r="K14" s="235"/>
      <c r="L14" s="36"/>
      <c r="M14" s="27"/>
    </row>
    <row r="15" spans="1:13" ht="15" customHeight="1">
      <c r="A15" s="45" t="s">
        <v>34</v>
      </c>
      <c r="B15" s="124" t="s">
        <v>129</v>
      </c>
      <c r="C15" s="110" t="s">
        <v>101</v>
      </c>
      <c r="D15" s="111">
        <v>9</v>
      </c>
      <c r="E15" s="50"/>
      <c r="F15" s="126">
        <f t="shared" ref="F15:F16" si="0">ROUND(D15*E15,2)</f>
        <v>0</v>
      </c>
      <c r="G15" s="52"/>
      <c r="H15" s="51">
        <f t="shared" ref="H15:H16" si="1">ROUND(F15*G15,2)</f>
        <v>0</v>
      </c>
      <c r="I15" s="53">
        <f t="shared" ref="I15:I16" si="2">ROUND(F15+H15,2)</f>
        <v>0</v>
      </c>
      <c r="J15" s="54"/>
      <c r="K15" s="235"/>
      <c r="L15" s="36"/>
      <c r="M15" s="11"/>
    </row>
    <row r="16" spans="1:13" ht="21.75">
      <c r="A16" s="45" t="s">
        <v>35</v>
      </c>
      <c r="B16" s="131" t="s">
        <v>134</v>
      </c>
      <c r="C16" s="110" t="s">
        <v>101</v>
      </c>
      <c r="D16" s="111">
        <v>9</v>
      </c>
      <c r="E16" s="50"/>
      <c r="F16" s="126">
        <f t="shared" si="0"/>
        <v>0</v>
      </c>
      <c r="G16" s="52"/>
      <c r="H16" s="51">
        <f t="shared" si="1"/>
        <v>0</v>
      </c>
      <c r="I16" s="53">
        <f t="shared" si="2"/>
        <v>0</v>
      </c>
      <c r="J16" s="54"/>
      <c r="K16" s="235"/>
      <c r="L16" s="36"/>
      <c r="M16" s="11"/>
    </row>
    <row r="17" spans="1:13" ht="24.75" customHeight="1">
      <c r="A17" s="45">
        <v>2</v>
      </c>
      <c r="B17" s="299" t="s">
        <v>132</v>
      </c>
      <c r="C17" s="300"/>
      <c r="D17" s="300"/>
      <c r="E17" s="300"/>
      <c r="F17" s="300"/>
      <c r="G17" s="300"/>
      <c r="H17" s="300"/>
      <c r="I17" s="300"/>
      <c r="J17" s="300"/>
      <c r="K17" s="300"/>
      <c r="L17" s="275"/>
      <c r="M17" s="11"/>
    </row>
    <row r="18" spans="1:13" ht="22.5" thickBot="1">
      <c r="A18" s="112" t="s">
        <v>44</v>
      </c>
      <c r="B18" s="279" t="s">
        <v>135</v>
      </c>
      <c r="C18" s="113" t="s">
        <v>101</v>
      </c>
      <c r="D18" s="114">
        <v>9</v>
      </c>
      <c r="E18" s="224"/>
      <c r="F18" s="225">
        <f>ROUND(D18*E18,2)</f>
        <v>0</v>
      </c>
      <c r="G18" s="160"/>
      <c r="H18" s="225">
        <f>ROUND(F18*G18,2)</f>
        <v>0</v>
      </c>
      <c r="I18" s="226">
        <f>ROUND(F18+H18,2)</f>
        <v>0</v>
      </c>
      <c r="J18" s="227"/>
      <c r="K18" s="238"/>
      <c r="L18" s="120"/>
      <c r="M18" s="11"/>
    </row>
    <row r="19" spans="1:13" ht="18.75" customHeight="1" thickBot="1">
      <c r="A19" s="29"/>
      <c r="B19" s="294"/>
      <c r="C19" s="295"/>
      <c r="D19" s="31"/>
      <c r="E19" s="26" t="s">
        <v>27</v>
      </c>
      <c r="F19" s="35">
        <f>SUM(F13:F18)</f>
        <v>0</v>
      </c>
      <c r="G19" s="32"/>
      <c r="H19" s="35">
        <f>SUM(H13:H18)</f>
        <v>0</v>
      </c>
      <c r="I19" s="35">
        <f>SUM(I13:I18)</f>
        <v>0</v>
      </c>
      <c r="J19" s="41"/>
      <c r="K19" s="11"/>
      <c r="L19" s="11"/>
      <c r="M19" s="11"/>
    </row>
    <row r="20" spans="1:13">
      <c r="K20" s="11"/>
      <c r="L20" s="11"/>
      <c r="M20" s="11"/>
    </row>
    <row r="21" spans="1:13">
      <c r="K21" s="11"/>
      <c r="L21" s="11"/>
      <c r="M21" s="11"/>
    </row>
    <row r="22" spans="1:13">
      <c r="B22" s="91"/>
      <c r="K22" s="11"/>
      <c r="L22" s="11"/>
      <c r="M22" s="11"/>
    </row>
    <row r="23" spans="1:13">
      <c r="K23" s="11"/>
      <c r="L23" s="11"/>
      <c r="M23" s="11"/>
    </row>
    <row r="24" spans="1:13">
      <c r="K24" s="11"/>
      <c r="L24" s="11"/>
      <c r="M24" s="11"/>
    </row>
    <row r="25" spans="1:13">
      <c r="K25" s="11"/>
      <c r="L25" s="11"/>
      <c r="M25" s="11"/>
    </row>
    <row r="26" spans="1:13">
      <c r="K26" s="11"/>
      <c r="L26" s="11"/>
      <c r="M26" s="11"/>
    </row>
    <row r="27" spans="1:13">
      <c r="K27" s="11"/>
      <c r="L27" s="11"/>
      <c r="M27" s="11"/>
    </row>
    <row r="28" spans="1:13">
      <c r="K28" s="11"/>
      <c r="L28" s="11"/>
      <c r="M28" s="11"/>
    </row>
    <row r="29" spans="1:13">
      <c r="K29" s="11"/>
      <c r="L29" s="11"/>
      <c r="M29" s="11"/>
    </row>
    <row r="30" spans="1:13"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  <row r="231" spans="11:13">
      <c r="K231" s="11"/>
      <c r="L231" s="11"/>
      <c r="M231" s="11"/>
    </row>
    <row r="232" spans="11:13">
      <c r="K232" s="11"/>
      <c r="L232" s="11"/>
      <c r="M232" s="11"/>
    </row>
    <row r="233" spans="11:13">
      <c r="K233" s="11"/>
      <c r="L233" s="11"/>
      <c r="M233" s="11"/>
    </row>
  </sheetData>
  <mergeCells count="3">
    <mergeCell ref="B13:K13"/>
    <mergeCell ref="B17:K17"/>
    <mergeCell ref="B19:C19"/>
  </mergeCells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1"/>
  <sheetViews>
    <sheetView workbookViewId="0">
      <selection activeCell="B17" sqref="B17:K17"/>
    </sheetView>
  </sheetViews>
  <sheetFormatPr defaultRowHeight="12.75"/>
  <cols>
    <col min="1" max="1" width="4.42578125" customWidth="1"/>
    <col min="2" max="2" width="27.85546875" customWidth="1"/>
    <col min="3" max="5" width="9.140625" customWidth="1"/>
    <col min="6" max="6" width="13.85546875" customWidth="1"/>
    <col min="7" max="7" width="6.5703125" customWidth="1"/>
    <col min="8" max="8" width="13.7109375" customWidth="1"/>
    <col min="9" max="9" width="15.140625" customWidth="1"/>
  </cols>
  <sheetData>
    <row r="1" spans="1:12">
      <c r="B1" s="13" t="s">
        <v>136</v>
      </c>
    </row>
    <row r="2" spans="1:12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</row>
    <row r="3" spans="1:12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</row>
    <row r="4" spans="1:12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</row>
    <row r="5" spans="1:12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</row>
    <row r="6" spans="1:12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</row>
    <row r="7" spans="1:12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</row>
    <row r="8" spans="1:12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</row>
    <row r="9" spans="1:12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</row>
    <row r="10" spans="1:12" ht="13.5" thickBot="1"/>
    <row r="11" spans="1:12" ht="27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</row>
    <row r="13" spans="1:12" ht="46.5" customHeight="1">
      <c r="A13" s="154">
        <v>1</v>
      </c>
      <c r="B13" s="313" t="s">
        <v>140</v>
      </c>
      <c r="C13" s="314"/>
      <c r="D13" s="314"/>
      <c r="E13" s="314"/>
      <c r="F13" s="314"/>
      <c r="G13" s="314"/>
      <c r="H13" s="314"/>
      <c r="I13" s="314"/>
      <c r="J13" s="314"/>
      <c r="K13" s="314"/>
      <c r="L13" s="276"/>
    </row>
    <row r="14" spans="1:12" ht="15" customHeight="1">
      <c r="A14" s="45" t="s">
        <v>33</v>
      </c>
      <c r="B14" s="124" t="s">
        <v>166</v>
      </c>
      <c r="C14" s="110" t="s">
        <v>101</v>
      </c>
      <c r="D14" s="111">
        <v>7000</v>
      </c>
      <c r="E14" s="50"/>
      <c r="F14" s="126">
        <f t="shared" ref="F14:F16" si="0">ROUND(D14*E14,2)</f>
        <v>0</v>
      </c>
      <c r="G14" s="52"/>
      <c r="H14" s="51">
        <f>ROUND(F14*G14,2)</f>
        <v>0</v>
      </c>
      <c r="I14" s="53">
        <f>ROUND(F14+H14,2)</f>
        <v>0</v>
      </c>
      <c r="J14" s="54"/>
      <c r="K14" s="235"/>
      <c r="L14" s="36"/>
    </row>
    <row r="15" spans="1:12" ht="15" customHeight="1">
      <c r="A15" s="45" t="s">
        <v>34</v>
      </c>
      <c r="B15" s="124" t="s">
        <v>138</v>
      </c>
      <c r="C15" s="110" t="s">
        <v>101</v>
      </c>
      <c r="D15" s="111">
        <v>10000</v>
      </c>
      <c r="E15" s="50"/>
      <c r="F15" s="126">
        <f t="shared" si="0"/>
        <v>0</v>
      </c>
      <c r="G15" s="52"/>
      <c r="H15" s="51">
        <f t="shared" ref="H15:H16" si="1">ROUND(F15*G15,2)</f>
        <v>0</v>
      </c>
      <c r="I15" s="53">
        <f t="shared" ref="I15:I16" si="2">ROUND(F15+H15,2)</f>
        <v>0</v>
      </c>
      <c r="J15" s="54"/>
      <c r="K15" s="235"/>
      <c r="L15" s="36"/>
    </row>
    <row r="16" spans="1:12" ht="26.25" customHeight="1" thickBot="1">
      <c r="A16" s="112" t="s">
        <v>35</v>
      </c>
      <c r="B16" s="277" t="s">
        <v>139</v>
      </c>
      <c r="C16" s="113" t="s">
        <v>101</v>
      </c>
      <c r="D16" s="114">
        <v>4000</v>
      </c>
      <c r="E16" s="224"/>
      <c r="F16" s="260">
        <f t="shared" si="0"/>
        <v>0</v>
      </c>
      <c r="G16" s="160"/>
      <c r="H16" s="225">
        <f t="shared" si="1"/>
        <v>0</v>
      </c>
      <c r="I16" s="226">
        <f t="shared" si="2"/>
        <v>0</v>
      </c>
      <c r="J16" s="227"/>
      <c r="K16" s="238"/>
      <c r="L16" s="120"/>
    </row>
    <row r="17" spans="1:12" ht="58.5" customHeight="1">
      <c r="A17" s="154">
        <v>1</v>
      </c>
      <c r="B17" s="313" t="s">
        <v>230</v>
      </c>
      <c r="C17" s="314"/>
      <c r="D17" s="314"/>
      <c r="E17" s="314"/>
      <c r="F17" s="314"/>
      <c r="G17" s="314"/>
      <c r="H17" s="314"/>
      <c r="I17" s="314"/>
      <c r="J17" s="314"/>
      <c r="K17" s="314"/>
      <c r="L17" s="276"/>
    </row>
    <row r="18" spans="1:12" ht="15" customHeight="1">
      <c r="A18" s="45" t="s">
        <v>33</v>
      </c>
      <c r="B18" s="124" t="s">
        <v>166</v>
      </c>
      <c r="C18" s="110" t="s">
        <v>101</v>
      </c>
      <c r="D18" s="111">
        <v>4000</v>
      </c>
      <c r="E18" s="50"/>
      <c r="F18" s="126">
        <f t="shared" ref="F18:F20" si="3">ROUND(D18*E18,2)</f>
        <v>0</v>
      </c>
      <c r="G18" s="52"/>
      <c r="H18" s="51">
        <f>ROUND(F18*G18,2)</f>
        <v>0</v>
      </c>
      <c r="I18" s="53">
        <f>ROUND(F18+H18,2)</f>
        <v>0</v>
      </c>
      <c r="J18" s="54"/>
      <c r="K18" s="235"/>
      <c r="L18" s="36"/>
    </row>
    <row r="19" spans="1:12" ht="15" customHeight="1">
      <c r="A19" s="45" t="s">
        <v>34</v>
      </c>
      <c r="B19" s="124" t="s">
        <v>138</v>
      </c>
      <c r="C19" s="110" t="s">
        <v>101</v>
      </c>
      <c r="D19" s="111">
        <v>4000</v>
      </c>
      <c r="E19" s="50"/>
      <c r="F19" s="126">
        <f t="shared" si="3"/>
        <v>0</v>
      </c>
      <c r="G19" s="52"/>
      <c r="H19" s="51">
        <f t="shared" ref="H19:H20" si="4">ROUND(F19*G19,2)</f>
        <v>0</v>
      </c>
      <c r="I19" s="53">
        <f t="shared" ref="I19:I20" si="5">ROUND(F19+H19,2)</f>
        <v>0</v>
      </c>
      <c r="J19" s="54"/>
      <c r="K19" s="235"/>
      <c r="L19" s="36"/>
    </row>
    <row r="20" spans="1:12" ht="23.25" customHeight="1" thickBot="1">
      <c r="A20" s="112" t="s">
        <v>35</v>
      </c>
      <c r="B20" s="277" t="s">
        <v>139</v>
      </c>
      <c r="C20" s="113" t="s">
        <v>101</v>
      </c>
      <c r="D20" s="114">
        <v>1000</v>
      </c>
      <c r="E20" s="224"/>
      <c r="F20" s="260">
        <f t="shared" si="3"/>
        <v>0</v>
      </c>
      <c r="G20" s="160"/>
      <c r="H20" s="225">
        <f t="shared" si="4"/>
        <v>0</v>
      </c>
      <c r="I20" s="226">
        <f t="shared" si="5"/>
        <v>0</v>
      </c>
      <c r="J20" s="227"/>
      <c r="K20" s="238"/>
      <c r="L20" s="120"/>
    </row>
    <row r="21" spans="1:12" ht="19.5" customHeight="1" thickBot="1">
      <c r="A21" s="29"/>
      <c r="B21" s="294"/>
      <c r="C21" s="295"/>
      <c r="D21" s="31"/>
      <c r="E21" s="26" t="s">
        <v>27</v>
      </c>
      <c r="F21" s="35">
        <f>SUM(F13:F20)</f>
        <v>0</v>
      </c>
      <c r="G21" s="32"/>
      <c r="H21" s="35">
        <f>SUM(H13:H20)</f>
        <v>0</v>
      </c>
      <c r="I21" s="35">
        <f>SUM(I13:I20)</f>
        <v>0</v>
      </c>
      <c r="J21" s="41"/>
      <c r="K21" s="11"/>
      <c r="L21" s="11"/>
    </row>
  </sheetData>
  <mergeCells count="3">
    <mergeCell ref="B13:K13"/>
    <mergeCell ref="B17:K17"/>
    <mergeCell ref="B21:C21"/>
  </mergeCells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&amp;C&amp;"Tahoma,Pogrubiony"FORMULARZ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9"/>
  <sheetViews>
    <sheetView workbookViewId="0">
      <selection activeCell="D14" sqref="D14"/>
    </sheetView>
  </sheetViews>
  <sheetFormatPr defaultRowHeight="12.75"/>
  <cols>
    <col min="1" max="1" width="4.7109375" customWidth="1"/>
    <col min="2" max="2" width="29.85546875" customWidth="1"/>
    <col min="3" max="3" width="5.85546875" customWidth="1"/>
    <col min="4" max="4" width="6.7109375" customWidth="1"/>
    <col min="5" max="5" width="8.28515625" customWidth="1"/>
    <col min="6" max="6" width="14.42578125" customWidth="1"/>
    <col min="7" max="7" width="6.140625" customWidth="1"/>
    <col min="8" max="8" width="13.42578125" customWidth="1"/>
    <col min="9" max="9" width="14.42578125" customWidth="1"/>
    <col min="11" max="11" width="8.7109375" customWidth="1"/>
    <col min="12" max="12" width="8.28515625" customWidth="1"/>
  </cols>
  <sheetData>
    <row r="1" spans="1:12">
      <c r="B1" s="13" t="s">
        <v>137</v>
      </c>
    </row>
    <row r="2" spans="1:12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</row>
    <row r="3" spans="1:12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</row>
    <row r="4" spans="1:12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</row>
    <row r="5" spans="1:12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</row>
    <row r="6" spans="1:12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</row>
    <row r="7" spans="1:12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</row>
    <row r="8" spans="1:12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</row>
    <row r="9" spans="1:12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</row>
    <row r="10" spans="1:12" ht="13.5" thickBot="1"/>
    <row r="11" spans="1:12" ht="37.5" customHeight="1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>
      <c r="A12" s="83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5">
        <v>11</v>
      </c>
      <c r="L12" s="86">
        <v>12</v>
      </c>
    </row>
    <row r="13" spans="1:12" ht="82.5" customHeight="1">
      <c r="A13" s="247">
        <v>1</v>
      </c>
      <c r="B13" s="109" t="s">
        <v>141</v>
      </c>
      <c r="C13" s="133" t="s">
        <v>30</v>
      </c>
      <c r="D13" s="133">
        <v>200</v>
      </c>
      <c r="E13" s="22"/>
      <c r="F13" s="23">
        <f t="shared" ref="F13:F14" si="0">ROUND(D13*E13,2)</f>
        <v>0</v>
      </c>
      <c r="G13" s="24"/>
      <c r="H13" s="23">
        <f t="shared" ref="H13:H14" si="1">ROUND(F13*G13,2)</f>
        <v>0</v>
      </c>
      <c r="I13" s="25">
        <f t="shared" ref="I13:I14" si="2">ROUND(F13+H13,2)</f>
        <v>0</v>
      </c>
      <c r="J13" s="132"/>
      <c r="K13" s="246"/>
      <c r="L13" s="248"/>
    </row>
    <row r="14" spans="1:12" ht="128.25" customHeight="1">
      <c r="A14" s="247">
        <v>2</v>
      </c>
      <c r="B14" s="109" t="s">
        <v>142</v>
      </c>
      <c r="C14" s="133" t="s">
        <v>30</v>
      </c>
      <c r="D14" s="133">
        <v>200</v>
      </c>
      <c r="E14" s="22"/>
      <c r="F14" s="23">
        <f t="shared" si="0"/>
        <v>0</v>
      </c>
      <c r="G14" s="24"/>
      <c r="H14" s="23">
        <f t="shared" si="1"/>
        <v>0</v>
      </c>
      <c r="I14" s="25">
        <f t="shared" si="2"/>
        <v>0</v>
      </c>
      <c r="J14" s="132"/>
      <c r="K14" s="246"/>
      <c r="L14" s="248"/>
    </row>
    <row r="15" spans="1:12" ht="15" customHeight="1">
      <c r="A15" s="45">
        <v>3</v>
      </c>
      <c r="B15" s="315" t="s">
        <v>143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7"/>
    </row>
    <row r="16" spans="1:12" ht="15" customHeight="1">
      <c r="A16" s="247" t="s">
        <v>49</v>
      </c>
      <c r="B16" s="89" t="s">
        <v>144</v>
      </c>
      <c r="C16" s="133" t="s">
        <v>30</v>
      </c>
      <c r="D16" s="133">
        <v>100</v>
      </c>
      <c r="E16" s="22"/>
      <c r="F16" s="23">
        <f t="shared" ref="F16:F17" si="3">ROUND(D16*E16,2)</f>
        <v>0</v>
      </c>
      <c r="G16" s="24"/>
      <c r="H16" s="23">
        <f t="shared" ref="H16:H17" si="4">ROUND(F16*G16,2)</f>
        <v>0</v>
      </c>
      <c r="I16" s="25">
        <f t="shared" ref="I16:I17" si="5">ROUND(F16+H16,2)</f>
        <v>0</v>
      </c>
      <c r="J16" s="132"/>
      <c r="K16" s="246"/>
      <c r="L16" s="248"/>
    </row>
    <row r="17" spans="1:12" ht="36.75" customHeight="1" thickBot="1">
      <c r="A17" s="249">
        <v>4</v>
      </c>
      <c r="B17" s="207" t="s">
        <v>145</v>
      </c>
      <c r="C17" s="250" t="s">
        <v>30</v>
      </c>
      <c r="D17" s="250">
        <v>100</v>
      </c>
      <c r="E17" s="115"/>
      <c r="F17" s="116">
        <f t="shared" si="3"/>
        <v>0</v>
      </c>
      <c r="G17" s="117"/>
      <c r="H17" s="116">
        <f t="shared" si="4"/>
        <v>0</v>
      </c>
      <c r="I17" s="118">
        <f t="shared" si="5"/>
        <v>0</v>
      </c>
      <c r="J17" s="251"/>
      <c r="K17" s="252"/>
      <c r="L17" s="253"/>
    </row>
    <row r="18" spans="1:12" ht="23.25" customHeight="1" thickBot="1">
      <c r="A18" s="29"/>
      <c r="B18" s="30"/>
      <c r="C18" s="30"/>
      <c r="D18" s="31"/>
      <c r="E18" s="26" t="s">
        <v>27</v>
      </c>
      <c r="F18" s="35">
        <f>SUM(F13:F17)</f>
        <v>0</v>
      </c>
      <c r="G18" s="32"/>
      <c r="H18" s="35">
        <f>SUM(H13:H17)</f>
        <v>0</v>
      </c>
      <c r="I18" s="35">
        <f>SUM(I13:I17)</f>
        <v>0</v>
      </c>
      <c r="J18" s="41"/>
      <c r="K18" s="11"/>
      <c r="L18" s="11"/>
    </row>
    <row r="19" spans="1:12">
      <c r="F19" s="138"/>
    </row>
  </sheetData>
  <mergeCells count="1">
    <mergeCell ref="B15:L15"/>
  </mergeCells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4"/>
  <sheetViews>
    <sheetView workbookViewId="0">
      <selection activeCell="H24" sqref="H24"/>
    </sheetView>
  </sheetViews>
  <sheetFormatPr defaultRowHeight="12.75"/>
  <cols>
    <col min="1" max="1" width="3.7109375" customWidth="1"/>
    <col min="2" max="2" width="37.42578125" customWidth="1"/>
    <col min="3" max="3" width="5.28515625" customWidth="1"/>
    <col min="4" max="4" width="5.85546875" customWidth="1"/>
    <col min="5" max="5" width="9.140625" customWidth="1"/>
    <col min="6" max="6" width="12.140625" customWidth="1"/>
    <col min="7" max="7" width="5.7109375" customWidth="1"/>
    <col min="8" max="8" width="11.140625" customWidth="1"/>
    <col min="9" max="9" width="13.7109375" customWidth="1"/>
  </cols>
  <sheetData>
    <row r="1" spans="1:12">
      <c r="B1" s="158" t="s">
        <v>181</v>
      </c>
    </row>
    <row r="2" spans="1:12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</row>
    <row r="3" spans="1:12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</row>
    <row r="4" spans="1:12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</row>
    <row r="5" spans="1:12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</row>
    <row r="6" spans="1:12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</row>
    <row r="7" spans="1:12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</row>
    <row r="8" spans="1:12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</row>
    <row r="9" spans="1:12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</row>
    <row r="10" spans="1:12" ht="13.5" thickBot="1"/>
    <row r="11" spans="1:12" ht="27">
      <c r="A11" s="75" t="s">
        <v>4</v>
      </c>
      <c r="B11" s="76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57" t="s">
        <v>31</v>
      </c>
      <c r="L11" s="229" t="s">
        <v>226</v>
      </c>
    </row>
    <row r="12" spans="1:12">
      <c r="A12" s="83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4">
        <v>11</v>
      </c>
      <c r="L12" s="86">
        <v>12</v>
      </c>
    </row>
    <row r="13" spans="1:12" ht="27.75" customHeight="1" thickBot="1">
      <c r="A13" s="112">
        <v>1</v>
      </c>
      <c r="B13" s="277" t="s">
        <v>182</v>
      </c>
      <c r="C13" s="113" t="s">
        <v>64</v>
      </c>
      <c r="D13" s="114">
        <v>20</v>
      </c>
      <c r="E13" s="115"/>
      <c r="F13" s="278">
        <f t="shared" ref="F13" si="0">ROUND(D13*E13,2)</f>
        <v>0</v>
      </c>
      <c r="G13" s="117"/>
      <c r="H13" s="116">
        <f>ROUND(F13*G13,2)</f>
        <v>0</v>
      </c>
      <c r="I13" s="118">
        <f>ROUND(F13+H13,2)</f>
        <v>0</v>
      </c>
      <c r="J13" s="146"/>
      <c r="K13" s="184"/>
      <c r="L13" s="120"/>
    </row>
    <row r="14" spans="1:12" ht="21" customHeight="1" thickBot="1">
      <c r="A14" s="29"/>
      <c r="B14" s="294"/>
      <c r="C14" s="295"/>
      <c r="D14" s="31"/>
      <c r="E14" s="26" t="s">
        <v>27</v>
      </c>
      <c r="F14" s="35">
        <f>SUM(F13:F13)</f>
        <v>0</v>
      </c>
      <c r="G14" s="32"/>
      <c r="H14" s="35">
        <f>SUM(H13:H13)</f>
        <v>0</v>
      </c>
      <c r="I14" s="35">
        <f>SUM(I13:I13)</f>
        <v>0</v>
      </c>
      <c r="J14" s="41"/>
      <c r="K14" s="11"/>
      <c r="L14" s="11"/>
    </row>
  </sheetData>
  <mergeCells count="1">
    <mergeCell ref="B14:C14"/>
  </mergeCells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1"/>
  <sheetViews>
    <sheetView workbookViewId="0">
      <selection activeCell="E12" sqref="E12"/>
    </sheetView>
  </sheetViews>
  <sheetFormatPr defaultRowHeight="12.75"/>
  <cols>
    <col min="1" max="1" width="5.28515625" customWidth="1"/>
    <col min="2" max="2" width="29.5703125" customWidth="1"/>
    <col min="3" max="3" width="6.140625" customWidth="1"/>
    <col min="4" max="4" width="8.140625" customWidth="1"/>
    <col min="6" max="6" width="14.140625" customWidth="1"/>
    <col min="7" max="7" width="7.85546875" customWidth="1"/>
    <col min="8" max="8" width="12.28515625" customWidth="1"/>
    <col min="9" max="9" width="13.28515625" customWidth="1"/>
  </cols>
  <sheetData>
    <row r="1" spans="1:12">
      <c r="B1" s="13" t="s">
        <v>146</v>
      </c>
    </row>
    <row r="2" spans="1:12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</row>
    <row r="3" spans="1:12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</row>
    <row r="4" spans="1:12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</row>
    <row r="5" spans="1:12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</row>
    <row r="6" spans="1:12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</row>
    <row r="7" spans="1:12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</row>
    <row r="8" spans="1:12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</row>
    <row r="9" spans="1:12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</row>
    <row r="10" spans="1:12" ht="13.5" thickBot="1"/>
    <row r="11" spans="1:12" ht="27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</row>
    <row r="13" spans="1:12" ht="15" customHeight="1">
      <c r="A13" s="154">
        <v>1</v>
      </c>
      <c r="B13" s="296" t="s">
        <v>147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8"/>
    </row>
    <row r="14" spans="1:12" ht="15" customHeight="1">
      <c r="A14" s="45" t="s">
        <v>33</v>
      </c>
      <c r="B14" s="125" t="s">
        <v>148</v>
      </c>
      <c r="C14" s="110" t="s">
        <v>101</v>
      </c>
      <c r="D14" s="111">
        <v>8</v>
      </c>
      <c r="E14" s="50"/>
      <c r="F14" s="126">
        <f t="shared" ref="F14:F20" si="0">ROUND(D14*E14,2)</f>
        <v>0</v>
      </c>
      <c r="G14" s="52"/>
      <c r="H14" s="51">
        <f>ROUND(F14*G14,2)</f>
        <v>0</v>
      </c>
      <c r="I14" s="53">
        <f>ROUND(F14+H14,2)</f>
        <v>0</v>
      </c>
      <c r="J14" s="54"/>
      <c r="K14" s="235"/>
      <c r="L14" s="36"/>
    </row>
    <row r="15" spans="1:12" ht="15" customHeight="1">
      <c r="A15" s="45" t="s">
        <v>34</v>
      </c>
      <c r="B15" s="125" t="s">
        <v>40</v>
      </c>
      <c r="C15" s="110" t="s">
        <v>101</v>
      </c>
      <c r="D15" s="111">
        <v>30</v>
      </c>
      <c r="E15" s="50"/>
      <c r="F15" s="126">
        <f t="shared" si="0"/>
        <v>0</v>
      </c>
      <c r="G15" s="52"/>
      <c r="H15" s="51">
        <f t="shared" ref="H15:H20" si="1">ROUND(F15*G15,2)</f>
        <v>0</v>
      </c>
      <c r="I15" s="53">
        <f t="shared" ref="I15:I20" si="2">ROUND(F15+H15,2)</f>
        <v>0</v>
      </c>
      <c r="J15" s="54"/>
      <c r="K15" s="235"/>
      <c r="L15" s="36"/>
    </row>
    <row r="16" spans="1:12" ht="15" customHeight="1">
      <c r="A16" s="45" t="s">
        <v>35</v>
      </c>
      <c r="B16" s="125" t="s">
        <v>203</v>
      </c>
      <c r="C16" s="110" t="s">
        <v>101</v>
      </c>
      <c r="D16" s="111">
        <v>15</v>
      </c>
      <c r="E16" s="50"/>
      <c r="F16" s="126"/>
      <c r="G16" s="52"/>
      <c r="H16" s="51"/>
      <c r="I16" s="53"/>
      <c r="J16" s="54"/>
      <c r="K16" s="235"/>
      <c r="L16" s="36"/>
    </row>
    <row r="17" spans="1:12" ht="15" customHeight="1">
      <c r="A17" s="45" t="s">
        <v>38</v>
      </c>
      <c r="B17" s="125" t="s">
        <v>41</v>
      </c>
      <c r="C17" s="110" t="s">
        <v>101</v>
      </c>
      <c r="D17" s="111">
        <v>120</v>
      </c>
      <c r="E17" s="50"/>
      <c r="F17" s="126">
        <f t="shared" si="0"/>
        <v>0</v>
      </c>
      <c r="G17" s="52"/>
      <c r="H17" s="51">
        <f t="shared" si="1"/>
        <v>0</v>
      </c>
      <c r="I17" s="53">
        <f t="shared" si="2"/>
        <v>0</v>
      </c>
      <c r="J17" s="54"/>
      <c r="K17" s="235"/>
      <c r="L17" s="36"/>
    </row>
    <row r="18" spans="1:12" ht="15" customHeight="1">
      <c r="A18" s="45" t="s">
        <v>39</v>
      </c>
      <c r="B18" s="125" t="s">
        <v>42</v>
      </c>
      <c r="C18" s="110" t="s">
        <v>101</v>
      </c>
      <c r="D18" s="111">
        <v>350</v>
      </c>
      <c r="E18" s="50"/>
      <c r="F18" s="126">
        <f t="shared" si="0"/>
        <v>0</v>
      </c>
      <c r="G18" s="52"/>
      <c r="H18" s="51">
        <f t="shared" si="1"/>
        <v>0</v>
      </c>
      <c r="I18" s="53">
        <f t="shared" si="2"/>
        <v>0</v>
      </c>
      <c r="J18" s="54"/>
      <c r="K18" s="235"/>
      <c r="L18" s="36"/>
    </row>
    <row r="19" spans="1:12" ht="15" customHeight="1">
      <c r="A19" s="45" t="s">
        <v>196</v>
      </c>
      <c r="B19" s="125" t="s">
        <v>43</v>
      </c>
      <c r="C19" s="110" t="s">
        <v>101</v>
      </c>
      <c r="D19" s="111">
        <v>250</v>
      </c>
      <c r="E19" s="50"/>
      <c r="F19" s="126">
        <f t="shared" si="0"/>
        <v>0</v>
      </c>
      <c r="G19" s="52"/>
      <c r="H19" s="51">
        <f t="shared" si="1"/>
        <v>0</v>
      </c>
      <c r="I19" s="53">
        <f t="shared" si="2"/>
        <v>0</v>
      </c>
      <c r="J19" s="54"/>
      <c r="K19" s="235"/>
      <c r="L19" s="36"/>
    </row>
    <row r="20" spans="1:12" ht="35.25" customHeight="1" thickBot="1">
      <c r="A20" s="112">
        <v>2</v>
      </c>
      <c r="B20" s="277" t="s">
        <v>167</v>
      </c>
      <c r="C20" s="113" t="s">
        <v>101</v>
      </c>
      <c r="D20" s="114">
        <v>2500</v>
      </c>
      <c r="E20" s="224"/>
      <c r="F20" s="260">
        <f t="shared" si="0"/>
        <v>0</v>
      </c>
      <c r="G20" s="160"/>
      <c r="H20" s="225">
        <f t="shared" si="1"/>
        <v>0</v>
      </c>
      <c r="I20" s="226">
        <f t="shared" si="2"/>
        <v>0</v>
      </c>
      <c r="J20" s="227"/>
      <c r="K20" s="238"/>
      <c r="L20" s="120"/>
    </row>
    <row r="21" spans="1:12" ht="21.75" customHeight="1" thickBot="1">
      <c r="A21" s="29"/>
      <c r="B21" s="294"/>
      <c r="C21" s="295"/>
      <c r="D21" s="31"/>
      <c r="E21" s="26" t="s">
        <v>27</v>
      </c>
      <c r="F21" s="35">
        <f>SUM(F13:F20)</f>
        <v>0</v>
      </c>
      <c r="G21" s="32"/>
      <c r="H21" s="35">
        <f>SUM(H13:H20)</f>
        <v>0</v>
      </c>
      <c r="I21" s="35">
        <f>SUM(I13:I20)</f>
        <v>0</v>
      </c>
      <c r="J21" s="41"/>
      <c r="K21" s="11"/>
      <c r="L21" s="11"/>
    </row>
  </sheetData>
  <mergeCells count="2">
    <mergeCell ref="B21:C21"/>
    <mergeCell ref="B13:L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&amp;C&amp;"Franklin Gothic Medium,Normalny Pogrubiony"&amp;11FORMULARZ ASORTYMENTOWO-CENOWY&amp;R&amp;"Franklin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7"/>
  <sheetViews>
    <sheetView workbookViewId="0">
      <selection activeCell="D23" sqref="D23"/>
    </sheetView>
  </sheetViews>
  <sheetFormatPr defaultRowHeight="12.75"/>
  <cols>
    <col min="1" max="1" width="5.42578125" customWidth="1"/>
    <col min="2" max="2" width="28" customWidth="1"/>
    <col min="3" max="3" width="6.28515625" customWidth="1"/>
    <col min="4" max="4" width="6.5703125" customWidth="1"/>
    <col min="6" max="6" width="13.7109375" customWidth="1"/>
    <col min="7" max="7" width="6" customWidth="1"/>
    <col min="8" max="8" width="12.85546875" customWidth="1"/>
    <col min="9" max="9" width="14.140625" customWidth="1"/>
  </cols>
  <sheetData>
    <row r="1" spans="1:12">
      <c r="B1" s="13" t="s">
        <v>149</v>
      </c>
    </row>
    <row r="2" spans="1:12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</row>
    <row r="3" spans="1:12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</row>
    <row r="4" spans="1:12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</row>
    <row r="5" spans="1:12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</row>
    <row r="6" spans="1:12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</row>
    <row r="7" spans="1:12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</row>
    <row r="8" spans="1:12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</row>
    <row r="9" spans="1:12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</row>
    <row r="10" spans="1:12" ht="13.5" thickBot="1"/>
    <row r="11" spans="1:12" ht="27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</row>
    <row r="13" spans="1:12" ht="41.25" customHeight="1">
      <c r="A13" s="154">
        <v>1</v>
      </c>
      <c r="B13" s="313" t="s">
        <v>150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8"/>
    </row>
    <row r="14" spans="1:12" ht="15" customHeight="1">
      <c r="A14" s="45" t="s">
        <v>33</v>
      </c>
      <c r="B14" s="125" t="s">
        <v>151</v>
      </c>
      <c r="C14" s="110" t="s">
        <v>101</v>
      </c>
      <c r="D14" s="111">
        <v>15</v>
      </c>
      <c r="E14" s="50"/>
      <c r="F14" s="126">
        <f t="shared" ref="F14:F16" si="0">ROUND(D14*E14,2)</f>
        <v>0</v>
      </c>
      <c r="G14" s="52"/>
      <c r="H14" s="51">
        <f>ROUND(F14*G14,2)</f>
        <v>0</v>
      </c>
      <c r="I14" s="53">
        <f>ROUND(F14+H14,2)</f>
        <v>0</v>
      </c>
      <c r="J14" s="54"/>
      <c r="K14" s="235"/>
      <c r="L14" s="36"/>
    </row>
    <row r="15" spans="1:12" ht="15" customHeight="1">
      <c r="A15" s="45" t="s">
        <v>34</v>
      </c>
      <c r="B15" s="125" t="s">
        <v>152</v>
      </c>
      <c r="C15" s="110" t="s">
        <v>101</v>
      </c>
      <c r="D15" s="111">
        <v>100</v>
      </c>
      <c r="E15" s="50"/>
      <c r="F15" s="126">
        <f t="shared" si="0"/>
        <v>0</v>
      </c>
      <c r="G15" s="52"/>
      <c r="H15" s="51">
        <f t="shared" ref="H15:H16" si="1">ROUND(F15*G15,2)</f>
        <v>0</v>
      </c>
      <c r="I15" s="53">
        <f t="shared" ref="I15:I16" si="2">ROUND(F15+H15,2)</f>
        <v>0</v>
      </c>
      <c r="J15" s="54"/>
      <c r="K15" s="235"/>
      <c r="L15" s="36"/>
    </row>
    <row r="16" spans="1:12" ht="15" customHeight="1" thickBot="1">
      <c r="A16" s="112" t="s">
        <v>35</v>
      </c>
      <c r="B16" s="259" t="s">
        <v>153</v>
      </c>
      <c r="C16" s="113" t="s">
        <v>101</v>
      </c>
      <c r="D16" s="114">
        <v>10</v>
      </c>
      <c r="E16" s="224"/>
      <c r="F16" s="260">
        <f t="shared" si="0"/>
        <v>0</v>
      </c>
      <c r="G16" s="160"/>
      <c r="H16" s="225">
        <f t="shared" si="1"/>
        <v>0</v>
      </c>
      <c r="I16" s="226">
        <f t="shared" si="2"/>
        <v>0</v>
      </c>
      <c r="J16" s="227"/>
      <c r="K16" s="238"/>
      <c r="L16" s="120"/>
    </row>
    <row r="17" spans="1:12" ht="27.75" customHeight="1" thickBot="1">
      <c r="A17" s="29"/>
      <c r="B17" s="294"/>
      <c r="C17" s="295"/>
      <c r="D17" s="31"/>
      <c r="E17" s="26" t="s">
        <v>27</v>
      </c>
      <c r="F17" s="35">
        <f>SUM(F13:F16)</f>
        <v>0</v>
      </c>
      <c r="G17" s="32"/>
      <c r="H17" s="35">
        <f>SUM(H13:H16)</f>
        <v>0</v>
      </c>
      <c r="I17" s="35">
        <f>SUM(I13:I16)</f>
        <v>0</v>
      </c>
      <c r="J17" s="41"/>
      <c r="K17" s="11"/>
      <c r="L17" s="11"/>
    </row>
  </sheetData>
  <mergeCells count="2">
    <mergeCell ref="B17:C17"/>
    <mergeCell ref="B13:L13"/>
  </mergeCells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7"/>
  <sheetViews>
    <sheetView workbookViewId="0">
      <selection activeCell="E29" sqref="E29"/>
    </sheetView>
  </sheetViews>
  <sheetFormatPr defaultRowHeight="12.75"/>
  <cols>
    <col min="1" max="1" width="6" customWidth="1"/>
    <col min="2" max="2" width="20.140625" customWidth="1"/>
    <col min="3" max="3" width="7.28515625" customWidth="1"/>
    <col min="6" max="6" width="14" customWidth="1"/>
    <col min="7" max="7" width="7.28515625" customWidth="1"/>
    <col min="8" max="8" width="13.140625" customWidth="1"/>
    <col min="9" max="9" width="14" customWidth="1"/>
  </cols>
  <sheetData>
    <row r="1" spans="1:12">
      <c r="B1" s="13" t="s">
        <v>102</v>
      </c>
    </row>
    <row r="2" spans="1:12">
      <c r="A2" s="34" t="s">
        <v>21</v>
      </c>
      <c r="B2" s="18"/>
      <c r="C2" s="18"/>
      <c r="D2" s="29"/>
      <c r="E2" s="18"/>
      <c r="F2" s="18"/>
      <c r="G2" s="18"/>
      <c r="H2" s="18"/>
      <c r="I2" s="18"/>
      <c r="J2" s="18"/>
      <c r="K2" s="28"/>
    </row>
    <row r="3" spans="1:12">
      <c r="A3" s="34" t="s">
        <v>22</v>
      </c>
      <c r="B3" s="18"/>
      <c r="C3" s="18"/>
      <c r="D3" s="29"/>
      <c r="E3" s="18"/>
      <c r="F3" s="18"/>
      <c r="G3" s="18"/>
      <c r="H3" s="18"/>
      <c r="I3" s="18"/>
      <c r="J3" s="18"/>
      <c r="K3" s="28"/>
    </row>
    <row r="4" spans="1:12">
      <c r="A4" s="34" t="s">
        <v>23</v>
      </c>
      <c r="B4" s="18"/>
      <c r="C4" s="18"/>
      <c r="D4" s="29"/>
      <c r="E4" s="18"/>
      <c r="F4" s="18"/>
      <c r="G4" s="18"/>
      <c r="H4" s="18"/>
      <c r="I4" s="18"/>
      <c r="J4" s="18"/>
      <c r="K4" s="28"/>
    </row>
    <row r="5" spans="1:12">
      <c r="A5" s="34" t="s">
        <v>29</v>
      </c>
      <c r="B5" s="18"/>
      <c r="C5" s="18"/>
      <c r="D5" s="29"/>
      <c r="E5" s="18"/>
      <c r="F5" s="18"/>
      <c r="G5" s="18"/>
      <c r="H5" s="18"/>
      <c r="I5" s="18"/>
      <c r="J5" s="18"/>
      <c r="K5" s="28"/>
    </row>
    <row r="6" spans="1:12">
      <c r="A6" s="34" t="s">
        <v>28</v>
      </c>
      <c r="B6" s="18"/>
      <c r="C6" s="18"/>
      <c r="D6" s="29"/>
      <c r="E6" s="18"/>
      <c r="F6" s="18"/>
      <c r="G6" s="18"/>
      <c r="H6" s="18"/>
      <c r="I6" s="18"/>
      <c r="J6" s="18"/>
      <c r="K6" s="28"/>
    </row>
    <row r="7" spans="1:12">
      <c r="A7" s="34" t="s">
        <v>3</v>
      </c>
      <c r="B7" s="18"/>
      <c r="C7" s="18"/>
      <c r="D7" s="29"/>
      <c r="E7" s="18"/>
      <c r="F7" s="18"/>
      <c r="G7" s="18"/>
      <c r="H7" s="18"/>
      <c r="I7" s="18"/>
      <c r="J7" s="18"/>
      <c r="K7" s="28"/>
    </row>
    <row r="8" spans="1:12">
      <c r="A8" s="34" t="s">
        <v>32</v>
      </c>
      <c r="B8" s="18"/>
      <c r="C8" s="18"/>
      <c r="D8" s="29"/>
      <c r="E8" s="18"/>
      <c r="F8" s="18"/>
      <c r="G8" s="18"/>
      <c r="H8" s="18"/>
      <c r="I8" s="18"/>
      <c r="J8" s="18"/>
      <c r="K8" s="28"/>
    </row>
    <row r="9" spans="1:12">
      <c r="A9" s="220" t="s">
        <v>229</v>
      </c>
      <c r="B9" s="216"/>
      <c r="C9" s="216"/>
      <c r="D9" s="217"/>
      <c r="E9" s="216"/>
      <c r="F9" s="216"/>
      <c r="G9" s="216"/>
      <c r="H9" s="216"/>
      <c r="I9" s="216"/>
      <c r="J9" s="216"/>
      <c r="K9" s="28"/>
    </row>
    <row r="10" spans="1:12" ht="13.5" thickBot="1"/>
    <row r="11" spans="1:12" ht="52.5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37" t="s">
        <v>189</v>
      </c>
    </row>
    <row r="12" spans="1:12" ht="13.5" thickBot="1">
      <c r="A12" s="39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>
        <v>7</v>
      </c>
      <c r="H12" s="38">
        <v>8</v>
      </c>
      <c r="I12" s="38">
        <v>9</v>
      </c>
      <c r="J12" s="42">
        <v>10</v>
      </c>
      <c r="K12" s="63">
        <v>11</v>
      </c>
      <c r="L12" s="177">
        <v>12</v>
      </c>
    </row>
    <row r="13" spans="1:12" ht="41.25" customHeight="1">
      <c r="A13" s="44">
        <v>1</v>
      </c>
      <c r="B13" s="296" t="s">
        <v>227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8"/>
    </row>
    <row r="14" spans="1:12" ht="15" customHeight="1">
      <c r="A14" s="45" t="s">
        <v>33</v>
      </c>
      <c r="B14" s="125" t="s">
        <v>103</v>
      </c>
      <c r="C14" s="110" t="s">
        <v>101</v>
      </c>
      <c r="D14" s="111">
        <v>50</v>
      </c>
      <c r="E14" s="22"/>
      <c r="F14" s="182">
        <f>ROUND(D14*E14,2)</f>
        <v>0</v>
      </c>
      <c r="G14" s="24"/>
      <c r="H14" s="23">
        <f>ROUND(F14*G14,2)</f>
        <v>0</v>
      </c>
      <c r="I14" s="25">
        <f>ROUND(F14+H14,2)</f>
        <v>0</v>
      </c>
      <c r="J14" s="68"/>
      <c r="K14" s="69"/>
      <c r="L14" s="5"/>
    </row>
    <row r="15" spans="1:12" ht="15" customHeight="1">
      <c r="A15" s="45" t="s">
        <v>34</v>
      </c>
      <c r="B15" s="125" t="s">
        <v>104</v>
      </c>
      <c r="C15" s="110" t="s">
        <v>101</v>
      </c>
      <c r="D15" s="111">
        <v>100</v>
      </c>
      <c r="E15" s="22"/>
      <c r="F15" s="182">
        <f t="shared" ref="F15:F17" si="0">ROUND(D15*E15,2)</f>
        <v>0</v>
      </c>
      <c r="G15" s="24"/>
      <c r="H15" s="23">
        <f t="shared" ref="H15:H17" si="1">ROUND(F15*G15,2)</f>
        <v>0</v>
      </c>
      <c r="I15" s="25">
        <f t="shared" ref="I15:I17" si="2">ROUND(F15+H15,2)</f>
        <v>0</v>
      </c>
      <c r="J15" s="68"/>
      <c r="K15" s="69"/>
      <c r="L15" s="5"/>
    </row>
    <row r="16" spans="1:12" ht="15" customHeight="1">
      <c r="A16" s="45" t="s">
        <v>35</v>
      </c>
      <c r="B16" s="125" t="s">
        <v>105</v>
      </c>
      <c r="C16" s="110" t="s">
        <v>101</v>
      </c>
      <c r="D16" s="111">
        <v>1800</v>
      </c>
      <c r="E16" s="22"/>
      <c r="F16" s="182">
        <f t="shared" si="0"/>
        <v>0</v>
      </c>
      <c r="G16" s="24"/>
      <c r="H16" s="23">
        <f t="shared" si="1"/>
        <v>0</v>
      </c>
      <c r="I16" s="25">
        <f t="shared" si="2"/>
        <v>0</v>
      </c>
      <c r="J16" s="68"/>
      <c r="K16" s="69"/>
      <c r="L16" s="5"/>
    </row>
    <row r="17" spans="1:12" ht="15" customHeight="1">
      <c r="A17" s="45" t="s">
        <v>38</v>
      </c>
      <c r="B17" s="125" t="s">
        <v>106</v>
      </c>
      <c r="C17" s="110" t="s">
        <v>101</v>
      </c>
      <c r="D17" s="111">
        <v>1300</v>
      </c>
      <c r="E17" s="22"/>
      <c r="F17" s="182">
        <f t="shared" si="0"/>
        <v>0</v>
      </c>
      <c r="G17" s="24"/>
      <c r="H17" s="23">
        <f t="shared" si="1"/>
        <v>0</v>
      </c>
      <c r="I17" s="25">
        <f t="shared" si="2"/>
        <v>0</v>
      </c>
      <c r="J17" s="68"/>
      <c r="K17" s="69"/>
      <c r="L17" s="5"/>
    </row>
    <row r="18" spans="1:12" ht="35.25" customHeight="1">
      <c r="A18" s="45">
        <v>2</v>
      </c>
      <c r="B18" s="299" t="s">
        <v>228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1"/>
    </row>
    <row r="19" spans="1:12" ht="15" customHeight="1">
      <c r="A19" s="45" t="s">
        <v>44</v>
      </c>
      <c r="B19" s="124" t="s">
        <v>107</v>
      </c>
      <c r="C19" s="110" t="s">
        <v>101</v>
      </c>
      <c r="D19" s="111">
        <v>50</v>
      </c>
      <c r="E19" s="50"/>
      <c r="F19" s="51">
        <f>ROUND(D19*E19,2)</f>
        <v>0</v>
      </c>
      <c r="G19" s="52"/>
      <c r="H19" s="51">
        <f>ROUND(F19*G19,2)</f>
        <v>0</v>
      </c>
      <c r="I19" s="53">
        <f>ROUND(F19+H19,2)</f>
        <v>0</v>
      </c>
      <c r="J19" s="54"/>
      <c r="K19" s="69"/>
      <c r="L19" s="179"/>
    </row>
    <row r="20" spans="1:12" ht="15" customHeight="1">
      <c r="A20" s="121" t="s">
        <v>45</v>
      </c>
      <c r="B20" s="124" t="s">
        <v>108</v>
      </c>
      <c r="C20" s="110" t="s">
        <v>101</v>
      </c>
      <c r="D20" s="122">
        <v>50</v>
      </c>
      <c r="E20" s="50"/>
      <c r="F20" s="51">
        <f t="shared" ref="F20:F21" si="3">ROUND(D20*E20,2)</f>
        <v>0</v>
      </c>
      <c r="G20" s="52"/>
      <c r="H20" s="51">
        <f t="shared" ref="H20:H21" si="4">ROUND(F20*G20,2)</f>
        <v>0</v>
      </c>
      <c r="I20" s="53">
        <f t="shared" ref="I20:I21" si="5">ROUND(F20+H20,2)</f>
        <v>0</v>
      </c>
      <c r="J20" s="123"/>
      <c r="K20" s="178"/>
      <c r="L20" s="174"/>
    </row>
    <row r="21" spans="1:12" ht="15" customHeight="1" thickBot="1">
      <c r="A21" s="112" t="s">
        <v>46</v>
      </c>
      <c r="B21" s="124" t="s">
        <v>109</v>
      </c>
      <c r="C21" s="113" t="s">
        <v>101</v>
      </c>
      <c r="D21" s="114">
        <v>50</v>
      </c>
      <c r="E21" s="50"/>
      <c r="F21" s="51">
        <f t="shared" si="3"/>
        <v>0</v>
      </c>
      <c r="G21" s="52"/>
      <c r="H21" s="51">
        <f t="shared" si="4"/>
        <v>0</v>
      </c>
      <c r="I21" s="53">
        <f t="shared" si="5"/>
        <v>0</v>
      </c>
      <c r="J21" s="119"/>
      <c r="K21" s="180"/>
      <c r="L21" s="176"/>
    </row>
    <row r="22" spans="1:12" ht="20.25" customHeight="1" thickBot="1">
      <c r="A22" s="29"/>
      <c r="B22" s="294"/>
      <c r="C22" s="295"/>
      <c r="D22" s="31"/>
      <c r="E22" s="26" t="s">
        <v>27</v>
      </c>
      <c r="F22" s="35">
        <f>SUM(F13:F21)</f>
        <v>0</v>
      </c>
      <c r="G22" s="32"/>
      <c r="H22" s="35">
        <f>SUM(H13:H21)</f>
        <v>0</v>
      </c>
      <c r="I22" s="35">
        <f>SUM(I13:I21)</f>
        <v>0</v>
      </c>
      <c r="J22" s="41"/>
      <c r="K22" s="11"/>
    </row>
    <row r="27" spans="1:12">
      <c r="B27" s="66"/>
    </row>
  </sheetData>
  <mergeCells count="3">
    <mergeCell ref="B22:C22"/>
    <mergeCell ref="B13:L13"/>
    <mergeCell ref="B18:L18"/>
  </mergeCells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4"/>
  <sheetViews>
    <sheetView topLeftCell="A4" workbookViewId="0">
      <selection activeCell="E6" sqref="E6"/>
    </sheetView>
  </sheetViews>
  <sheetFormatPr defaultRowHeight="12.75"/>
  <cols>
    <col min="1" max="1" width="4.42578125" customWidth="1"/>
    <col min="2" max="2" width="33.28515625" customWidth="1"/>
    <col min="3" max="3" width="5.140625" customWidth="1"/>
    <col min="4" max="4" width="5.85546875" customWidth="1"/>
    <col min="5" max="5" width="9.5703125" customWidth="1"/>
    <col min="6" max="6" width="13.85546875" customWidth="1"/>
    <col min="7" max="7" width="6.140625" customWidth="1"/>
    <col min="8" max="8" width="13.7109375" customWidth="1"/>
    <col min="9" max="9" width="13.5703125" customWidth="1"/>
  </cols>
  <sheetData>
    <row r="1" spans="1:12">
      <c r="B1" s="13" t="s">
        <v>154</v>
      </c>
    </row>
    <row r="2" spans="1:12">
      <c r="A2" s="34" t="s">
        <v>21</v>
      </c>
      <c r="B2" s="91"/>
      <c r="C2" s="91"/>
      <c r="D2" s="129"/>
      <c r="E2" s="91"/>
      <c r="F2" s="91"/>
      <c r="G2" s="91"/>
      <c r="H2" s="91"/>
      <c r="I2" s="91"/>
      <c r="J2" s="91"/>
    </row>
    <row r="3" spans="1:12">
      <c r="A3" s="34" t="s">
        <v>22</v>
      </c>
      <c r="B3" s="91"/>
      <c r="C3" s="91"/>
      <c r="D3" s="129"/>
      <c r="E3" s="91"/>
      <c r="F3" s="91"/>
      <c r="G3" s="91"/>
      <c r="H3" s="91"/>
      <c r="I3" s="91"/>
      <c r="J3" s="91"/>
    </row>
    <row r="4" spans="1:12">
      <c r="A4" s="34" t="s">
        <v>23</v>
      </c>
      <c r="B4" s="91"/>
      <c r="C4" s="91"/>
      <c r="D4" s="129"/>
      <c r="E4" s="91"/>
      <c r="F4" s="91"/>
      <c r="G4" s="91"/>
      <c r="H4" s="91"/>
      <c r="I4" s="91"/>
      <c r="J4" s="91"/>
    </row>
    <row r="5" spans="1:12">
      <c r="A5" s="34" t="s">
        <v>29</v>
      </c>
      <c r="B5" s="91"/>
      <c r="C5" s="91"/>
      <c r="D5" s="129"/>
      <c r="E5" s="91"/>
      <c r="F5" s="91"/>
      <c r="G5" s="91"/>
      <c r="H5" s="91"/>
      <c r="I5" s="91"/>
      <c r="J5" s="91"/>
    </row>
    <row r="6" spans="1:12">
      <c r="A6" s="34" t="s">
        <v>28</v>
      </c>
      <c r="B6" s="91"/>
      <c r="C6" s="91"/>
      <c r="D6" s="129"/>
      <c r="E6" s="91"/>
      <c r="F6" s="91"/>
      <c r="G6" s="91"/>
      <c r="H6" s="91"/>
      <c r="I6" s="91"/>
      <c r="J6" s="91"/>
    </row>
    <row r="7" spans="1:12">
      <c r="A7" s="34" t="s">
        <v>3</v>
      </c>
      <c r="B7" s="91"/>
      <c r="C7" s="91"/>
      <c r="D7" s="129"/>
      <c r="E7" s="91"/>
      <c r="F7" s="91"/>
      <c r="G7" s="91"/>
      <c r="H7" s="91"/>
      <c r="I7" s="91"/>
      <c r="J7" s="91"/>
    </row>
    <row r="8" spans="1:12">
      <c r="A8" s="34" t="s">
        <v>32</v>
      </c>
      <c r="B8" s="91"/>
      <c r="C8" s="91"/>
      <c r="D8" s="129"/>
      <c r="E8" s="91"/>
      <c r="F8" s="91"/>
      <c r="G8" s="91"/>
      <c r="H8" s="91"/>
      <c r="I8" s="91"/>
      <c r="J8" s="91"/>
    </row>
    <row r="9" spans="1:12">
      <c r="A9" s="220" t="s">
        <v>229</v>
      </c>
      <c r="B9" s="91"/>
      <c r="C9" s="91"/>
      <c r="D9" s="129"/>
      <c r="E9" s="91"/>
      <c r="F9" s="91"/>
      <c r="G9" s="91"/>
      <c r="H9" s="91"/>
      <c r="I9" s="91"/>
      <c r="J9" s="91"/>
    </row>
    <row r="10" spans="1:12" ht="13.5" thickBot="1"/>
    <row r="11" spans="1:12" ht="27">
      <c r="A11" s="14" t="s">
        <v>4</v>
      </c>
      <c r="B11" s="292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 ht="13.5" thickBot="1">
      <c r="A12" s="62">
        <v>1</v>
      </c>
      <c r="B12" s="29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4">
        <v>11</v>
      </c>
      <c r="L12" s="65">
        <v>12</v>
      </c>
    </row>
    <row r="13" spans="1:12" ht="36" customHeight="1">
      <c r="A13" s="154">
        <v>1</v>
      </c>
      <c r="B13" s="151" t="s">
        <v>171</v>
      </c>
      <c r="C13" s="155" t="s">
        <v>101</v>
      </c>
      <c r="D13" s="156">
        <v>700</v>
      </c>
      <c r="E13" s="50"/>
      <c r="F13" s="51">
        <f>ROUND(D13*E13,2)</f>
        <v>0</v>
      </c>
      <c r="G13" s="52"/>
      <c r="H13" s="51">
        <f>ROUND(F13*G13,2)</f>
        <v>0</v>
      </c>
      <c r="I13" s="53">
        <f>ROUND(F13+H13,2)</f>
        <v>0</v>
      </c>
      <c r="J13" s="54"/>
      <c r="K13" s="235"/>
      <c r="L13" s="55"/>
    </row>
    <row r="14" spans="1:12" ht="142.5" customHeight="1">
      <c r="A14" s="45">
        <v>2</v>
      </c>
      <c r="B14" s="151" t="s">
        <v>172</v>
      </c>
      <c r="C14" s="110" t="s">
        <v>101</v>
      </c>
      <c r="D14" s="111">
        <v>10</v>
      </c>
      <c r="E14" s="50"/>
      <c r="F14" s="51">
        <f t="shared" ref="F14:F16" si="0">ROUND(D14*E14,2)</f>
        <v>0</v>
      </c>
      <c r="G14" s="52"/>
      <c r="H14" s="51">
        <f t="shared" ref="H14:H17" si="1">ROUND(F14*G14,2)</f>
        <v>0</v>
      </c>
      <c r="I14" s="53">
        <f t="shared" ref="I14:I16" si="2">ROUND(F14+H14,2)</f>
        <v>0</v>
      </c>
      <c r="J14" s="54"/>
      <c r="K14" s="235"/>
      <c r="L14" s="36"/>
    </row>
    <row r="15" spans="1:12" ht="29.25" customHeight="1">
      <c r="A15" s="45">
        <v>3</v>
      </c>
      <c r="B15" s="208" t="s">
        <v>204</v>
      </c>
      <c r="C15" s="110" t="s">
        <v>101</v>
      </c>
      <c r="D15" s="111">
        <v>10</v>
      </c>
      <c r="E15" s="50"/>
      <c r="F15" s="51">
        <f t="shared" si="0"/>
        <v>0</v>
      </c>
      <c r="G15" s="52"/>
      <c r="H15" s="51">
        <f t="shared" si="1"/>
        <v>0</v>
      </c>
      <c r="I15" s="53">
        <f t="shared" si="2"/>
        <v>0</v>
      </c>
      <c r="J15" s="54"/>
      <c r="K15" s="235"/>
      <c r="L15" s="36"/>
    </row>
    <row r="16" spans="1:12" ht="121.5" customHeight="1">
      <c r="A16" s="45">
        <v>4</v>
      </c>
      <c r="B16" s="151" t="s">
        <v>173</v>
      </c>
      <c r="C16" s="110" t="s">
        <v>101</v>
      </c>
      <c r="D16" s="111">
        <v>5</v>
      </c>
      <c r="E16" s="50"/>
      <c r="F16" s="51">
        <f t="shared" si="0"/>
        <v>0</v>
      </c>
      <c r="G16" s="52"/>
      <c r="H16" s="51">
        <f t="shared" si="1"/>
        <v>0</v>
      </c>
      <c r="I16" s="53">
        <f t="shared" si="2"/>
        <v>0</v>
      </c>
      <c r="J16" s="54"/>
      <c r="K16" s="235"/>
      <c r="L16" s="36"/>
    </row>
    <row r="17" spans="1:12" ht="73.5" customHeight="1">
      <c r="A17" s="45">
        <v>5</v>
      </c>
      <c r="B17" s="151" t="s">
        <v>174</v>
      </c>
      <c r="C17" s="110" t="s">
        <v>101</v>
      </c>
      <c r="D17" s="111">
        <v>2</v>
      </c>
      <c r="E17" s="50"/>
      <c r="F17" s="51">
        <f t="shared" ref="F17" si="3">ROUND(D17*E17,2)</f>
        <v>0</v>
      </c>
      <c r="G17" s="52"/>
      <c r="H17" s="51">
        <f t="shared" si="1"/>
        <v>0</v>
      </c>
      <c r="I17" s="53">
        <f t="shared" ref="I17" si="4">ROUND(F17+H17,2)</f>
        <v>0</v>
      </c>
      <c r="J17" s="54"/>
      <c r="K17" s="235"/>
      <c r="L17" s="36"/>
    </row>
    <row r="18" spans="1:12" ht="18" customHeight="1">
      <c r="A18" s="45">
        <v>6</v>
      </c>
      <c r="B18" s="299" t="s">
        <v>155</v>
      </c>
      <c r="C18" s="300"/>
      <c r="D18" s="300"/>
      <c r="E18" s="141"/>
      <c r="F18" s="141"/>
      <c r="G18" s="142"/>
      <c r="H18" s="141"/>
      <c r="I18" s="143"/>
      <c r="J18" s="143"/>
      <c r="K18" s="273"/>
      <c r="L18" s="173"/>
    </row>
    <row r="19" spans="1:12" ht="15" customHeight="1">
      <c r="A19" s="45" t="s">
        <v>205</v>
      </c>
      <c r="B19" s="144" t="s">
        <v>175</v>
      </c>
      <c r="C19" s="110" t="s">
        <v>101</v>
      </c>
      <c r="D19" s="111">
        <v>10</v>
      </c>
      <c r="E19" s="50"/>
      <c r="F19" s="51">
        <f>ROUND(D19*E19,2)</f>
        <v>0</v>
      </c>
      <c r="G19" s="52"/>
      <c r="H19" s="51">
        <f>ROUND(F19*G19,2)</f>
        <v>0</v>
      </c>
      <c r="I19" s="53">
        <f>ROUND(F19+H19,2)</f>
        <v>0</v>
      </c>
      <c r="J19" s="54"/>
      <c r="K19" s="235"/>
      <c r="L19" s="36"/>
    </row>
    <row r="20" spans="1:12" ht="15" customHeight="1">
      <c r="A20" s="45" t="s">
        <v>206</v>
      </c>
      <c r="B20" s="145" t="s">
        <v>176</v>
      </c>
      <c r="C20" s="110" t="s">
        <v>101</v>
      </c>
      <c r="D20" s="111">
        <v>10</v>
      </c>
      <c r="E20" s="22"/>
      <c r="F20" s="51">
        <f t="shared" ref="F20:F23" si="5">ROUND(D20*E20,2)</f>
        <v>0</v>
      </c>
      <c r="G20" s="52"/>
      <c r="H20" s="51">
        <f t="shared" ref="H20:H23" si="6">ROUND(F20*G20,2)</f>
        <v>0</v>
      </c>
      <c r="I20" s="53">
        <f t="shared" ref="I20:I23" si="7">ROUND(F20+H20,2)</f>
        <v>0</v>
      </c>
      <c r="J20" s="68"/>
      <c r="K20" s="175"/>
      <c r="L20" s="36"/>
    </row>
    <row r="21" spans="1:12" ht="15" customHeight="1">
      <c r="A21" s="45" t="s">
        <v>207</v>
      </c>
      <c r="B21" s="145" t="s">
        <v>177</v>
      </c>
      <c r="C21" s="110" t="s">
        <v>101</v>
      </c>
      <c r="D21" s="111">
        <v>50</v>
      </c>
      <c r="E21" s="22"/>
      <c r="F21" s="51">
        <f t="shared" si="5"/>
        <v>0</v>
      </c>
      <c r="G21" s="52"/>
      <c r="H21" s="51">
        <f t="shared" si="6"/>
        <v>0</v>
      </c>
      <c r="I21" s="53">
        <f t="shared" si="7"/>
        <v>0</v>
      </c>
      <c r="J21" s="68"/>
      <c r="K21" s="175"/>
      <c r="L21" s="36"/>
    </row>
    <row r="22" spans="1:12" ht="15" customHeight="1">
      <c r="A22" s="45" t="s">
        <v>208</v>
      </c>
      <c r="B22" s="145" t="s">
        <v>178</v>
      </c>
      <c r="C22" s="110" t="s">
        <v>101</v>
      </c>
      <c r="D22" s="111">
        <v>50</v>
      </c>
      <c r="E22" s="22"/>
      <c r="F22" s="51">
        <f t="shared" si="5"/>
        <v>0</v>
      </c>
      <c r="G22" s="52"/>
      <c r="H22" s="51">
        <f t="shared" si="6"/>
        <v>0</v>
      </c>
      <c r="I22" s="53">
        <f t="shared" si="7"/>
        <v>0</v>
      </c>
      <c r="J22" s="68"/>
      <c r="K22" s="175"/>
      <c r="L22" s="36"/>
    </row>
    <row r="23" spans="1:12" ht="15" customHeight="1" thickBot="1">
      <c r="A23" s="112" t="s">
        <v>209</v>
      </c>
      <c r="B23" s="274" t="s">
        <v>179</v>
      </c>
      <c r="C23" s="113" t="s">
        <v>101</v>
      </c>
      <c r="D23" s="114">
        <v>50</v>
      </c>
      <c r="E23" s="115"/>
      <c r="F23" s="225">
        <f t="shared" si="5"/>
        <v>0</v>
      </c>
      <c r="G23" s="160"/>
      <c r="H23" s="225">
        <f t="shared" si="6"/>
        <v>0</v>
      </c>
      <c r="I23" s="226">
        <f t="shared" si="7"/>
        <v>0</v>
      </c>
      <c r="J23" s="146"/>
      <c r="K23" s="180"/>
      <c r="L23" s="120"/>
    </row>
    <row r="24" spans="1:12" ht="21.75" customHeight="1" thickBot="1">
      <c r="A24" s="29"/>
      <c r="B24" s="294"/>
      <c r="C24" s="295"/>
      <c r="D24" s="31"/>
      <c r="E24" s="26" t="s">
        <v>27</v>
      </c>
      <c r="F24" s="35">
        <f>SUM(F13:F23)</f>
        <v>0</v>
      </c>
      <c r="G24" s="32"/>
      <c r="H24" s="35">
        <f>SUM(H13:H23)</f>
        <v>0</v>
      </c>
      <c r="I24" s="35">
        <f>SUM(I13:I23)</f>
        <v>0</v>
      </c>
      <c r="J24" s="41"/>
      <c r="K24" s="11"/>
      <c r="L24" s="11"/>
    </row>
  </sheetData>
  <mergeCells count="2">
    <mergeCell ref="B18:D18"/>
    <mergeCell ref="B24:C24"/>
  </mergeCells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5"/>
  <sheetViews>
    <sheetView workbookViewId="0">
      <selection activeCell="A9" sqref="A9:XFD9"/>
    </sheetView>
  </sheetViews>
  <sheetFormatPr defaultRowHeight="12.75"/>
  <cols>
    <col min="1" max="1" width="5" customWidth="1"/>
    <col min="2" max="2" width="30.85546875" customWidth="1"/>
    <col min="3" max="3" width="5.5703125" customWidth="1"/>
    <col min="4" max="4" width="5.7109375" customWidth="1"/>
  </cols>
  <sheetData>
    <row r="1" spans="1:12">
      <c r="B1" s="13" t="s">
        <v>156</v>
      </c>
    </row>
    <row r="2" spans="1:12">
      <c r="A2" s="34" t="s">
        <v>21</v>
      </c>
      <c r="B2" s="18"/>
      <c r="C2" s="18"/>
      <c r="D2" s="29"/>
      <c r="E2" s="18"/>
      <c r="F2" s="18"/>
      <c r="G2" s="18"/>
      <c r="H2" s="18"/>
      <c r="I2" s="18"/>
      <c r="J2" s="18"/>
    </row>
    <row r="3" spans="1:12">
      <c r="A3" s="34" t="s">
        <v>22</v>
      </c>
      <c r="B3" s="18"/>
      <c r="C3" s="18"/>
      <c r="D3" s="29"/>
      <c r="E3" s="18"/>
      <c r="F3" s="18"/>
      <c r="G3" s="18"/>
      <c r="H3" s="18"/>
      <c r="I3" s="18"/>
      <c r="J3" s="18"/>
    </row>
    <row r="4" spans="1:12">
      <c r="A4" s="34" t="s">
        <v>23</v>
      </c>
      <c r="B4" s="18"/>
      <c r="C4" s="18"/>
      <c r="D4" s="29"/>
      <c r="E4" s="18"/>
      <c r="F4" s="18"/>
      <c r="G4" s="18"/>
      <c r="H4" s="18"/>
      <c r="I4" s="18"/>
      <c r="J4" s="18"/>
    </row>
    <row r="5" spans="1:12">
      <c r="A5" s="34" t="s">
        <v>29</v>
      </c>
      <c r="B5" s="18"/>
      <c r="C5" s="18"/>
      <c r="D5" s="29"/>
      <c r="E5" s="18"/>
      <c r="F5" s="18"/>
      <c r="G5" s="18"/>
      <c r="H5" s="18"/>
      <c r="I5" s="18"/>
      <c r="J5" s="18"/>
    </row>
    <row r="6" spans="1:12">
      <c r="A6" s="34" t="s">
        <v>28</v>
      </c>
      <c r="B6" s="18"/>
      <c r="C6" s="18"/>
      <c r="D6" s="29"/>
      <c r="E6" s="18"/>
      <c r="F6" s="18"/>
      <c r="G6" s="18"/>
      <c r="H6" s="18"/>
      <c r="I6" s="18"/>
      <c r="J6" s="18"/>
    </row>
    <row r="7" spans="1:12">
      <c r="A7" s="34" t="s">
        <v>3</v>
      </c>
      <c r="B7" s="18"/>
      <c r="C7" s="18"/>
      <c r="D7" s="29"/>
      <c r="E7" s="18"/>
      <c r="F7" s="18"/>
      <c r="G7" s="18"/>
      <c r="H7" s="18"/>
      <c r="I7" s="18"/>
      <c r="J7" s="18"/>
    </row>
    <row r="8" spans="1:12">
      <c r="A8" s="34" t="s">
        <v>32</v>
      </c>
      <c r="B8" s="18"/>
      <c r="C8" s="18"/>
      <c r="D8" s="29"/>
      <c r="E8" s="18"/>
      <c r="F8" s="18"/>
      <c r="G8" s="18"/>
      <c r="H8" s="18"/>
      <c r="I8" s="18"/>
      <c r="J8" s="18"/>
    </row>
    <row r="9" spans="1:12">
      <c r="A9" s="220" t="s">
        <v>229</v>
      </c>
      <c r="B9" s="216"/>
      <c r="C9" s="216"/>
      <c r="D9" s="217"/>
      <c r="E9" s="216"/>
      <c r="F9" s="216"/>
      <c r="G9" s="216"/>
      <c r="H9" s="216"/>
      <c r="I9" s="216"/>
      <c r="J9" s="216"/>
    </row>
    <row r="10" spans="1:12" ht="13.5" thickBot="1"/>
    <row r="11" spans="1:12" ht="31.5">
      <c r="A11" s="262" t="s">
        <v>4</v>
      </c>
      <c r="B11" s="14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37" t="s">
        <v>31</v>
      </c>
      <c r="L11" s="229" t="s">
        <v>226</v>
      </c>
    </row>
    <row r="12" spans="1:12" ht="13.5" thickBot="1">
      <c r="A12" s="263">
        <v>1</v>
      </c>
      <c r="B12" s="62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267">
        <v>12</v>
      </c>
    </row>
    <row r="13" spans="1:12" ht="111.75" customHeight="1">
      <c r="A13" s="247">
        <v>1</v>
      </c>
      <c r="B13" s="264" t="s">
        <v>158</v>
      </c>
      <c r="C13" s="265" t="s">
        <v>30</v>
      </c>
      <c r="D13" s="265">
        <v>25</v>
      </c>
      <c r="E13" s="50"/>
      <c r="F13" s="51">
        <f t="shared" ref="F13:F14" si="0">ROUND(D13*E13,2)</f>
        <v>0</v>
      </c>
      <c r="G13" s="52"/>
      <c r="H13" s="51">
        <f t="shared" ref="H13:H14" si="1">ROUND(F13*G13,2)</f>
        <v>0</v>
      </c>
      <c r="I13" s="53">
        <f t="shared" ref="I13:I14" si="2">ROUND(F13+H13,2)</f>
        <v>0</v>
      </c>
      <c r="J13" s="266"/>
      <c r="K13" s="266"/>
      <c r="L13" s="272"/>
    </row>
    <row r="14" spans="1:12" ht="90" customHeight="1" thickBot="1">
      <c r="A14" s="268">
        <v>2</v>
      </c>
      <c r="B14" s="269" t="s">
        <v>157</v>
      </c>
      <c r="C14" s="270" t="s">
        <v>30</v>
      </c>
      <c r="D14" s="270">
        <v>10</v>
      </c>
      <c r="E14" s="224"/>
      <c r="F14" s="225">
        <f t="shared" si="0"/>
        <v>0</v>
      </c>
      <c r="G14" s="160"/>
      <c r="H14" s="225">
        <f t="shared" si="1"/>
        <v>0</v>
      </c>
      <c r="I14" s="226">
        <f t="shared" si="2"/>
        <v>0</v>
      </c>
      <c r="J14" s="271"/>
      <c r="K14" s="271"/>
      <c r="L14" s="261"/>
    </row>
    <row r="15" spans="1:12" ht="19.5" customHeight="1" thickBot="1">
      <c r="A15" s="29"/>
      <c r="B15" s="30"/>
      <c r="C15" s="30"/>
      <c r="D15" s="31"/>
      <c r="E15" s="26" t="s">
        <v>27</v>
      </c>
      <c r="F15" s="35">
        <f>SUM(F13:F14)</f>
        <v>0</v>
      </c>
      <c r="G15" s="32"/>
      <c r="H15" s="35">
        <f>SUM(H13:H14)</f>
        <v>0</v>
      </c>
      <c r="I15" s="35">
        <f>SUM(I13:I14)</f>
        <v>0</v>
      </c>
      <c r="J15" s="41"/>
      <c r="K15" s="11"/>
      <c r="L15" s="11"/>
    </row>
  </sheetData>
  <printOptions horizontalCentered="1"/>
  <pageMargins left="0.19685039370078741" right="0.19685039370078741" top="1.3779527559055118" bottom="1.1811023622047245" header="0.98425196850393704" footer="0.23622047244094491"/>
  <pageSetup paperSize="9" orientation="landscape" r:id="rId1"/>
  <headerFooter alignWithMargins="0">
    <oddHeader>&amp;C&amp;"Franklin Gothic Medium,Normalny Pogrubiony"&amp;11FORMULARZ ASORTYMENTOWO-CENOWY&amp;R
&amp;"Franklin Gothic Medium,Kursywa"zadanie nr &amp;A</oddHeader>
    <oddFooter>&amp;L&amp;"Verdana,Pogrubiony"&amp;9DATA: ___________________&amp;C&amp;"Franklin Gothic Medium,Normalny Pogrubiony"&amp;9&amp;P z &amp;N&amp;R&amp;"Franklin Gothic Medium,Kursywa"&amp;9Podpis i pieczęć Wykonawcy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6"/>
  <sheetViews>
    <sheetView workbookViewId="0">
      <selection activeCell="A9" sqref="A9:XFD9"/>
    </sheetView>
  </sheetViews>
  <sheetFormatPr defaultRowHeight="12.75"/>
  <cols>
    <col min="1" max="1" width="4.85546875" customWidth="1"/>
    <col min="2" max="2" width="20.140625" customWidth="1"/>
    <col min="6" max="6" width="13.28515625" customWidth="1"/>
    <col min="8" max="8" width="11.5703125" customWidth="1"/>
    <col min="9" max="9" width="13.28515625" customWidth="1"/>
    <col min="11" max="12" width="9.140625" customWidth="1"/>
  </cols>
  <sheetData>
    <row r="1" spans="1:12">
      <c r="B1" s="13" t="s">
        <v>160</v>
      </c>
    </row>
    <row r="2" spans="1:12">
      <c r="A2" s="34" t="s">
        <v>21</v>
      </c>
      <c r="B2" s="18"/>
      <c r="C2" s="18"/>
      <c r="D2" s="29"/>
      <c r="E2" s="18"/>
      <c r="F2" s="18"/>
      <c r="G2" s="18"/>
      <c r="H2" s="18"/>
      <c r="I2" s="18"/>
      <c r="J2" s="18"/>
    </row>
    <row r="3" spans="1:12">
      <c r="A3" s="34" t="s">
        <v>22</v>
      </c>
      <c r="B3" s="18"/>
      <c r="C3" s="18"/>
      <c r="D3" s="29"/>
      <c r="E3" s="18"/>
      <c r="F3" s="18"/>
      <c r="G3" s="18"/>
      <c r="H3" s="18"/>
      <c r="I3" s="18"/>
      <c r="J3" s="18"/>
    </row>
    <row r="4" spans="1:12">
      <c r="A4" s="34" t="s">
        <v>23</v>
      </c>
      <c r="B4" s="18"/>
      <c r="C4" s="18"/>
      <c r="D4" s="29"/>
      <c r="E4" s="18"/>
      <c r="F4" s="18"/>
      <c r="G4" s="18"/>
      <c r="H4" s="18"/>
      <c r="I4" s="18"/>
      <c r="J4" s="18"/>
    </row>
    <row r="5" spans="1:12">
      <c r="A5" s="34" t="s">
        <v>29</v>
      </c>
      <c r="B5" s="18"/>
      <c r="C5" s="18"/>
      <c r="D5" s="29"/>
      <c r="E5" s="18"/>
      <c r="F5" s="18"/>
      <c r="G5" s="18"/>
      <c r="H5" s="18"/>
      <c r="I5" s="18"/>
      <c r="J5" s="18"/>
    </row>
    <row r="6" spans="1:12">
      <c r="A6" s="34" t="s">
        <v>28</v>
      </c>
      <c r="B6" s="18"/>
      <c r="C6" s="18"/>
      <c r="D6" s="29"/>
      <c r="E6" s="18"/>
      <c r="F6" s="18"/>
      <c r="G6" s="18"/>
      <c r="H6" s="18"/>
      <c r="I6" s="18"/>
      <c r="J6" s="18"/>
    </row>
    <row r="7" spans="1:12">
      <c r="A7" s="34" t="s">
        <v>3</v>
      </c>
      <c r="B7" s="18"/>
      <c r="C7" s="18"/>
      <c r="D7" s="29"/>
      <c r="E7" s="18"/>
      <c r="F7" s="18"/>
      <c r="G7" s="18"/>
      <c r="H7" s="18"/>
      <c r="I7" s="18"/>
      <c r="J7" s="18"/>
    </row>
    <row r="8" spans="1:12">
      <c r="A8" s="34" t="s">
        <v>32</v>
      </c>
      <c r="B8" s="18"/>
      <c r="C8" s="18"/>
      <c r="D8" s="29"/>
      <c r="E8" s="18"/>
      <c r="F8" s="18"/>
      <c r="G8" s="18"/>
      <c r="H8" s="18"/>
      <c r="I8" s="18"/>
      <c r="J8" s="18"/>
    </row>
    <row r="9" spans="1:12">
      <c r="A9" s="220" t="s">
        <v>229</v>
      </c>
      <c r="B9" s="216"/>
      <c r="C9" s="216"/>
      <c r="D9" s="217"/>
      <c r="E9" s="216"/>
      <c r="F9" s="216"/>
      <c r="G9" s="216"/>
      <c r="H9" s="216"/>
      <c r="I9" s="216"/>
      <c r="J9" s="216"/>
    </row>
    <row r="10" spans="1:12" ht="13.5" thickBot="1"/>
    <row r="11" spans="1:12" ht="27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</row>
    <row r="13" spans="1:12" ht="21.75" customHeight="1">
      <c r="A13" s="154">
        <v>1</v>
      </c>
      <c r="B13" s="313" t="s">
        <v>163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8"/>
    </row>
    <row r="14" spans="1:12" ht="15" customHeight="1">
      <c r="A14" s="45" t="s">
        <v>33</v>
      </c>
      <c r="B14" s="125" t="s">
        <v>161</v>
      </c>
      <c r="C14" s="110" t="s">
        <v>101</v>
      </c>
      <c r="D14" s="111">
        <v>3000</v>
      </c>
      <c r="E14" s="50"/>
      <c r="F14" s="126">
        <f t="shared" ref="F14:F15" si="0">ROUND(D14*E14,2)</f>
        <v>0</v>
      </c>
      <c r="G14" s="52"/>
      <c r="H14" s="51">
        <f>ROUND(F14*G14,2)</f>
        <v>0</v>
      </c>
      <c r="I14" s="53">
        <f>ROUND(F14+H14,2)</f>
        <v>0</v>
      </c>
      <c r="J14" s="54"/>
      <c r="K14" s="235"/>
      <c r="L14" s="36"/>
    </row>
    <row r="15" spans="1:12" ht="15" customHeight="1" thickBot="1">
      <c r="A15" s="112" t="s">
        <v>34</v>
      </c>
      <c r="B15" s="259" t="s">
        <v>162</v>
      </c>
      <c r="C15" s="113" t="s">
        <v>101</v>
      </c>
      <c r="D15" s="114">
        <v>4000</v>
      </c>
      <c r="E15" s="224"/>
      <c r="F15" s="260">
        <f t="shared" si="0"/>
        <v>0</v>
      </c>
      <c r="G15" s="160"/>
      <c r="H15" s="225">
        <f t="shared" ref="H15" si="1">ROUND(F15*G15,2)</f>
        <v>0</v>
      </c>
      <c r="I15" s="226">
        <f t="shared" ref="I15" si="2">ROUND(F15+H15,2)</f>
        <v>0</v>
      </c>
      <c r="J15" s="227"/>
      <c r="K15" s="238"/>
      <c r="L15" s="120"/>
    </row>
    <row r="16" spans="1:12" ht="21" customHeight="1" thickBot="1">
      <c r="A16" s="29"/>
      <c r="B16" s="294"/>
      <c r="C16" s="295"/>
      <c r="D16" s="31"/>
      <c r="E16" s="26" t="s">
        <v>27</v>
      </c>
      <c r="F16" s="35">
        <f>SUM(F13:F15)</f>
        <v>0</v>
      </c>
      <c r="G16" s="32"/>
      <c r="H16" s="35">
        <f>SUM(H13:H15)</f>
        <v>0</v>
      </c>
      <c r="I16" s="35">
        <f>SUM(I13:I15)</f>
        <v>0</v>
      </c>
      <c r="J16" s="41"/>
      <c r="K16" s="11"/>
      <c r="L16" s="11"/>
    </row>
  </sheetData>
  <mergeCells count="2">
    <mergeCell ref="B16:C16"/>
    <mergeCell ref="B13:L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&amp;C&amp;"Franklin Gothic Medium,Normalny Pogrubiony"&amp;11FORMULARZ ASORTYMENTOWO-CENOWY&amp;R&amp;"Franklin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7"/>
  <sheetViews>
    <sheetView workbookViewId="0">
      <selection activeCell="I28" sqref="I28"/>
    </sheetView>
  </sheetViews>
  <sheetFormatPr defaultRowHeight="12.75"/>
  <cols>
    <col min="1" max="1" width="4.5703125" customWidth="1"/>
    <col min="2" max="2" width="27.140625" customWidth="1"/>
    <col min="3" max="3" width="6" customWidth="1"/>
    <col min="4" max="4" width="5.7109375" customWidth="1"/>
    <col min="5" max="5" width="8" customWidth="1"/>
    <col min="6" max="6" width="14" customWidth="1"/>
    <col min="7" max="7" width="4.7109375" customWidth="1"/>
    <col min="8" max="8" width="11.7109375" customWidth="1"/>
    <col min="9" max="9" width="14.5703125" customWidth="1"/>
  </cols>
  <sheetData>
    <row r="1" spans="1:12">
      <c r="B1" s="13" t="s">
        <v>190</v>
      </c>
    </row>
    <row r="2" spans="1:12">
      <c r="A2" s="34" t="s">
        <v>21</v>
      </c>
      <c r="B2" s="18"/>
      <c r="C2" s="18"/>
      <c r="D2" s="29"/>
      <c r="E2" s="18"/>
      <c r="F2" s="18"/>
      <c r="G2" s="18"/>
      <c r="H2" s="18"/>
      <c r="I2" s="18"/>
      <c r="J2" s="18"/>
    </row>
    <row r="3" spans="1:12">
      <c r="A3" s="34" t="s">
        <v>22</v>
      </c>
      <c r="B3" s="18"/>
      <c r="C3" s="18"/>
      <c r="D3" s="29"/>
      <c r="E3" s="18"/>
      <c r="F3" s="18"/>
      <c r="G3" s="18"/>
      <c r="H3" s="18"/>
      <c r="I3" s="18"/>
      <c r="J3" s="18"/>
    </row>
    <row r="4" spans="1:12">
      <c r="A4" s="34" t="s">
        <v>23</v>
      </c>
      <c r="B4" s="18"/>
      <c r="C4" s="18"/>
      <c r="D4" s="29"/>
      <c r="E4" s="18"/>
      <c r="F4" s="18"/>
      <c r="G4" s="18"/>
      <c r="H4" s="18"/>
      <c r="I4" s="18"/>
      <c r="J4" s="18"/>
    </row>
    <row r="5" spans="1:12">
      <c r="A5" s="34" t="s">
        <v>29</v>
      </c>
      <c r="B5" s="18"/>
      <c r="C5" s="18"/>
      <c r="D5" s="29"/>
      <c r="E5" s="18"/>
      <c r="F5" s="18"/>
      <c r="G5" s="18"/>
      <c r="H5" s="18"/>
      <c r="I5" s="18"/>
      <c r="J5" s="18"/>
    </row>
    <row r="6" spans="1:12">
      <c r="A6" s="34" t="s">
        <v>28</v>
      </c>
      <c r="B6" s="18"/>
      <c r="C6" s="18"/>
      <c r="D6" s="29"/>
      <c r="E6" s="18"/>
      <c r="F6" s="18"/>
      <c r="G6" s="18"/>
      <c r="H6" s="18"/>
      <c r="I6" s="18"/>
      <c r="J6" s="18"/>
    </row>
    <row r="7" spans="1:12">
      <c r="A7" s="34" t="s">
        <v>3</v>
      </c>
      <c r="B7" s="18"/>
      <c r="C7" s="18"/>
      <c r="D7" s="29"/>
      <c r="E7" s="18"/>
      <c r="F7" s="18"/>
      <c r="G7" s="18"/>
      <c r="H7" s="18"/>
      <c r="I7" s="18"/>
      <c r="J7" s="18"/>
    </row>
    <row r="8" spans="1:12">
      <c r="A8" s="34" t="s">
        <v>32</v>
      </c>
      <c r="B8" s="18"/>
      <c r="C8" s="18"/>
      <c r="D8" s="29"/>
      <c r="E8" s="18"/>
      <c r="F8" s="18"/>
      <c r="G8" s="18"/>
      <c r="H8" s="18"/>
      <c r="I8" s="18"/>
      <c r="J8" s="18"/>
    </row>
    <row r="9" spans="1:12">
      <c r="A9" s="220" t="s">
        <v>229</v>
      </c>
      <c r="B9" s="216"/>
      <c r="C9" s="216"/>
      <c r="D9" s="217"/>
      <c r="E9" s="216"/>
      <c r="F9" s="216"/>
      <c r="G9" s="216"/>
      <c r="H9" s="216"/>
      <c r="I9" s="216"/>
      <c r="J9" s="216"/>
    </row>
    <row r="10" spans="1:12" ht="13.5" thickBot="1"/>
    <row r="11" spans="1:12" ht="31.5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229" t="s">
        <v>226</v>
      </c>
    </row>
    <row r="12" spans="1:12">
      <c r="A12" s="83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5">
        <v>11</v>
      </c>
      <c r="L12" s="86">
        <v>12</v>
      </c>
    </row>
    <row r="13" spans="1:12" ht="53.25" customHeight="1">
      <c r="A13" s="247">
        <v>1</v>
      </c>
      <c r="B13" s="109" t="s">
        <v>164</v>
      </c>
      <c r="C13" s="133" t="s">
        <v>30</v>
      </c>
      <c r="D13" s="133">
        <v>300</v>
      </c>
      <c r="E13" s="22"/>
      <c r="F13" s="23">
        <f t="shared" ref="F13:F14" si="0">ROUND(D13*E13,2)</f>
        <v>0</v>
      </c>
      <c r="G13" s="24"/>
      <c r="H13" s="23">
        <f t="shared" ref="H13:H14" si="1">ROUND(F13*G13,2)</f>
        <v>0</v>
      </c>
      <c r="I13" s="25">
        <f t="shared" ref="I13:I14" si="2">ROUND(F13+H13,2)</f>
        <v>0</v>
      </c>
      <c r="J13" s="132"/>
      <c r="K13" s="246"/>
      <c r="L13" s="248"/>
    </row>
    <row r="14" spans="1:12" ht="51.75" customHeight="1" thickBot="1">
      <c r="A14" s="249">
        <v>2</v>
      </c>
      <c r="B14" s="207" t="s">
        <v>165</v>
      </c>
      <c r="C14" s="250" t="s">
        <v>30</v>
      </c>
      <c r="D14" s="250">
        <v>300</v>
      </c>
      <c r="E14" s="115"/>
      <c r="F14" s="116">
        <f t="shared" si="0"/>
        <v>0</v>
      </c>
      <c r="G14" s="117"/>
      <c r="H14" s="116">
        <f t="shared" si="1"/>
        <v>0</v>
      </c>
      <c r="I14" s="118">
        <f t="shared" si="2"/>
        <v>0</v>
      </c>
      <c r="J14" s="251"/>
      <c r="K14" s="252"/>
      <c r="L14" s="253"/>
    </row>
    <row r="15" spans="1:12" ht="24" customHeight="1" thickBot="1">
      <c r="A15" s="29"/>
      <c r="B15" s="30"/>
      <c r="C15" s="30"/>
      <c r="D15" s="31"/>
      <c r="E15" s="26" t="s">
        <v>27</v>
      </c>
      <c r="F15" s="35">
        <f>SUM(F13:F14)</f>
        <v>0</v>
      </c>
      <c r="G15" s="32"/>
      <c r="H15" s="35">
        <f>SUM(H13:H14)</f>
        <v>0</v>
      </c>
      <c r="I15" s="35">
        <f>SUM(I13:I14)</f>
        <v>0</v>
      </c>
      <c r="J15" s="41"/>
      <c r="K15" s="11"/>
      <c r="L15" s="11"/>
    </row>
    <row r="17" spans="6:6">
      <c r="F17" s="15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&amp;C&amp;"Franklin Gothic Medium,Normalny Pogrubiony"&amp;11FORMULARZ ASORTYMENTOWO-CENOWY&amp;R&amp;"Franklin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43"/>
  <sheetViews>
    <sheetView zoomScaleNormal="100" zoomScaleSheetLayoutView="85" workbookViewId="0">
      <pane ySplit="12" topLeftCell="A13" activePane="bottomLeft" state="frozen"/>
      <selection activeCell="B2" sqref="B2"/>
      <selection pane="bottomLeft" activeCell="J4" sqref="J4"/>
    </sheetView>
  </sheetViews>
  <sheetFormatPr defaultRowHeight="12.75"/>
  <cols>
    <col min="1" max="1" width="4.7109375" style="216" customWidth="1"/>
    <col min="2" max="2" width="31.28515625" style="216" customWidth="1"/>
    <col min="3" max="3" width="4.7109375" style="216" customWidth="1"/>
    <col min="4" max="4" width="6.7109375" style="217" customWidth="1"/>
    <col min="5" max="5" width="11.7109375" style="216" customWidth="1"/>
    <col min="6" max="6" width="15.42578125" style="216" customWidth="1"/>
    <col min="7" max="7" width="5.28515625" style="216" customWidth="1"/>
    <col min="8" max="8" width="13.140625" style="216" customWidth="1"/>
    <col min="9" max="9" width="16" style="216" customWidth="1"/>
    <col min="10" max="10" width="10.28515625" style="216" customWidth="1"/>
    <col min="11" max="11" width="9" style="216" customWidth="1"/>
    <col min="12" max="12" width="8.85546875" style="216" customWidth="1"/>
    <col min="13" max="16384" width="9.140625" style="216"/>
  </cols>
  <sheetData>
    <row r="1" spans="1:13" ht="20.100000000000001" customHeight="1">
      <c r="B1" s="218" t="s">
        <v>216</v>
      </c>
    </row>
    <row r="2" spans="1:13" ht="12" customHeight="1">
      <c r="A2" s="220" t="s">
        <v>21</v>
      </c>
      <c r="K2" s="28"/>
      <c r="L2" s="28"/>
      <c r="M2" s="28"/>
    </row>
    <row r="3" spans="1:13" ht="12" customHeight="1">
      <c r="A3" s="220" t="s">
        <v>22</v>
      </c>
      <c r="K3" s="28"/>
      <c r="L3" s="28"/>
      <c r="M3" s="28"/>
    </row>
    <row r="4" spans="1:13" ht="12" customHeight="1">
      <c r="A4" s="220" t="s">
        <v>23</v>
      </c>
      <c r="K4" s="28"/>
      <c r="L4" s="28"/>
      <c r="M4" s="28"/>
    </row>
    <row r="5" spans="1:13" ht="12" customHeight="1">
      <c r="A5" s="220" t="s">
        <v>29</v>
      </c>
      <c r="K5" s="28"/>
      <c r="L5" s="28"/>
      <c r="M5" s="28"/>
    </row>
    <row r="6" spans="1:13" ht="12" customHeight="1">
      <c r="A6" s="220" t="s">
        <v>28</v>
      </c>
      <c r="K6" s="28"/>
      <c r="L6" s="28"/>
      <c r="M6" s="28"/>
    </row>
    <row r="7" spans="1:13" ht="12" customHeight="1">
      <c r="A7" s="220" t="s">
        <v>3</v>
      </c>
      <c r="K7" s="28"/>
      <c r="L7" s="28"/>
      <c r="M7" s="28"/>
    </row>
    <row r="8" spans="1:13" ht="14.1" customHeight="1">
      <c r="A8" s="220" t="s">
        <v>32</v>
      </c>
      <c r="K8" s="28"/>
      <c r="L8" s="28"/>
      <c r="M8" s="28"/>
    </row>
    <row r="9" spans="1:13" ht="14.1" customHeight="1">
      <c r="A9" s="220" t="s">
        <v>229</v>
      </c>
      <c r="K9" s="28"/>
      <c r="L9" s="28"/>
      <c r="M9" s="28"/>
    </row>
    <row r="10" spans="1:13" ht="14.1" customHeight="1" thickBot="1">
      <c r="A10" s="220"/>
      <c r="K10" s="28"/>
      <c r="L10" s="28"/>
      <c r="M10" s="28"/>
    </row>
    <row r="11" spans="1:13" s="12" customFormat="1" ht="27.75" customHeight="1">
      <c r="A11" s="230" t="s">
        <v>4</v>
      </c>
      <c r="B11" s="75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61" t="s">
        <v>31</v>
      </c>
      <c r="L11" s="229" t="s">
        <v>226</v>
      </c>
      <c r="M11" s="33"/>
    </row>
    <row r="12" spans="1:13" s="20" customFormat="1" ht="11.25" thickBot="1">
      <c r="A12" s="231">
        <v>1</v>
      </c>
      <c r="B12" s="62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4">
        <v>11</v>
      </c>
      <c r="L12" s="65">
        <v>12</v>
      </c>
      <c r="M12" s="19"/>
    </row>
    <row r="13" spans="1:13" s="219" customFormat="1" ht="33.75" customHeight="1">
      <c r="A13" s="254">
        <v>1</v>
      </c>
      <c r="B13" s="319" t="s">
        <v>217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1"/>
      <c r="M13" s="159"/>
    </row>
    <row r="14" spans="1:13" s="219" customFormat="1" ht="18" customHeight="1">
      <c r="A14" s="255" t="s">
        <v>33</v>
      </c>
      <c r="B14" s="257" t="s">
        <v>218</v>
      </c>
      <c r="C14" s="57" t="s">
        <v>30</v>
      </c>
      <c r="D14" s="57">
        <v>120</v>
      </c>
      <c r="E14" s="22"/>
      <c r="F14" s="23">
        <f t="shared" ref="F14:F20" si="0">ROUND(D14*E14,2)</f>
        <v>0</v>
      </c>
      <c r="G14" s="24"/>
      <c r="H14" s="23">
        <f t="shared" ref="H14:H20" si="1">ROUND(F14*G14,2)</f>
        <v>0</v>
      </c>
      <c r="I14" s="25">
        <f t="shared" ref="I14:I20" si="2">ROUND(F14+H14,2)</f>
        <v>0</v>
      </c>
      <c r="J14" s="68"/>
      <c r="K14" s="175"/>
      <c r="L14" s="36"/>
      <c r="M14" s="27"/>
    </row>
    <row r="15" spans="1:13" s="219" customFormat="1" ht="18.75" customHeight="1">
      <c r="A15" s="255" t="s">
        <v>34</v>
      </c>
      <c r="B15" s="257" t="s">
        <v>219</v>
      </c>
      <c r="C15" s="57" t="s">
        <v>30</v>
      </c>
      <c r="D15" s="57">
        <v>120</v>
      </c>
      <c r="E15" s="22"/>
      <c r="F15" s="23">
        <f t="shared" si="0"/>
        <v>0</v>
      </c>
      <c r="G15" s="24"/>
      <c r="H15" s="23">
        <f t="shared" si="1"/>
        <v>0</v>
      </c>
      <c r="I15" s="25">
        <f t="shared" si="2"/>
        <v>0</v>
      </c>
      <c r="J15" s="68"/>
      <c r="K15" s="175"/>
      <c r="L15" s="36"/>
      <c r="M15" s="27"/>
    </row>
    <row r="16" spans="1:13" s="219" customFormat="1" ht="34.5" customHeight="1">
      <c r="A16" s="255">
        <v>2</v>
      </c>
      <c r="B16" s="322" t="s">
        <v>220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4"/>
      <c r="M16" s="27"/>
    </row>
    <row r="17" spans="1:13" s="219" customFormat="1" ht="18.75" customHeight="1">
      <c r="A17" s="255" t="s">
        <v>44</v>
      </c>
      <c r="B17" s="257" t="s">
        <v>221</v>
      </c>
      <c r="C17" s="57" t="s">
        <v>30</v>
      </c>
      <c r="D17" s="57">
        <v>30</v>
      </c>
      <c r="E17" s="22"/>
      <c r="F17" s="23">
        <f t="shared" si="0"/>
        <v>0</v>
      </c>
      <c r="G17" s="24"/>
      <c r="H17" s="23">
        <f t="shared" si="1"/>
        <v>0</v>
      </c>
      <c r="I17" s="25">
        <f t="shared" si="2"/>
        <v>0</v>
      </c>
      <c r="J17" s="68"/>
      <c r="K17" s="175"/>
      <c r="L17" s="36"/>
      <c r="M17" s="27"/>
    </row>
    <row r="18" spans="1:13" s="219" customFormat="1" ht="18" customHeight="1">
      <c r="A18" s="255" t="s">
        <v>45</v>
      </c>
      <c r="B18" s="257" t="s">
        <v>222</v>
      </c>
      <c r="C18" s="57" t="s">
        <v>30</v>
      </c>
      <c r="D18" s="57">
        <v>30</v>
      </c>
      <c r="E18" s="22"/>
      <c r="F18" s="23">
        <f t="shared" si="0"/>
        <v>0</v>
      </c>
      <c r="G18" s="24"/>
      <c r="H18" s="23">
        <f t="shared" si="1"/>
        <v>0</v>
      </c>
      <c r="I18" s="25">
        <f t="shared" si="2"/>
        <v>0</v>
      </c>
      <c r="J18" s="68"/>
      <c r="K18" s="175"/>
      <c r="L18" s="36"/>
      <c r="M18" s="27"/>
    </row>
    <row r="19" spans="1:13" s="219" customFormat="1" ht="27" customHeight="1">
      <c r="A19" s="255">
        <v>3</v>
      </c>
      <c r="B19" s="257" t="s">
        <v>223</v>
      </c>
      <c r="C19" s="57" t="s">
        <v>30</v>
      </c>
      <c r="D19" s="57">
        <v>500</v>
      </c>
      <c r="E19" s="22"/>
      <c r="F19" s="23">
        <f t="shared" si="0"/>
        <v>0</v>
      </c>
      <c r="G19" s="24"/>
      <c r="H19" s="23">
        <f t="shared" si="1"/>
        <v>0</v>
      </c>
      <c r="I19" s="25">
        <f t="shared" si="2"/>
        <v>0</v>
      </c>
      <c r="J19" s="68"/>
      <c r="K19" s="175"/>
      <c r="L19" s="36"/>
      <c r="M19" s="27"/>
    </row>
    <row r="20" spans="1:13" s="219" customFormat="1" ht="33.75" customHeight="1">
      <c r="A20" s="255">
        <v>4</v>
      </c>
      <c r="B20" s="257" t="s">
        <v>224</v>
      </c>
      <c r="C20" s="57" t="s">
        <v>30</v>
      </c>
      <c r="D20" s="57">
        <v>2500</v>
      </c>
      <c r="E20" s="22"/>
      <c r="F20" s="23">
        <f t="shared" si="0"/>
        <v>0</v>
      </c>
      <c r="G20" s="24"/>
      <c r="H20" s="23">
        <f t="shared" si="1"/>
        <v>0</v>
      </c>
      <c r="I20" s="25">
        <f t="shared" si="2"/>
        <v>0</v>
      </c>
      <c r="J20" s="68"/>
      <c r="K20" s="175"/>
      <c r="L20" s="36"/>
      <c r="M20" s="27"/>
    </row>
    <row r="21" spans="1:13" s="219" customFormat="1" ht="56.25" customHeight="1" thickBot="1">
      <c r="A21" s="256">
        <v>5</v>
      </c>
      <c r="B21" s="258" t="s">
        <v>225</v>
      </c>
      <c r="C21" s="223" t="s">
        <v>30</v>
      </c>
      <c r="D21" s="223">
        <v>15</v>
      </c>
      <c r="E21" s="224"/>
      <c r="F21" s="225">
        <f>ROUND(D21*E21,2)</f>
        <v>0</v>
      </c>
      <c r="G21" s="160"/>
      <c r="H21" s="225">
        <f>ROUND(F21*G21,2)</f>
        <v>0</v>
      </c>
      <c r="I21" s="226">
        <f>ROUND(F21+H21,2)</f>
        <v>0</v>
      </c>
      <c r="J21" s="227"/>
      <c r="K21" s="238"/>
      <c r="L21" s="120"/>
      <c r="M21" s="27"/>
    </row>
    <row r="22" spans="1:13" ht="24" customHeight="1" thickBot="1">
      <c r="A22" s="217"/>
      <c r="B22" s="30"/>
      <c r="C22" s="30"/>
      <c r="D22" s="31"/>
      <c r="E22" s="26" t="s">
        <v>27</v>
      </c>
      <c r="F22" s="35">
        <f>SUM(F13:F21)</f>
        <v>0</v>
      </c>
      <c r="G22" s="32"/>
      <c r="H22" s="35">
        <f>SUM(H13:H21)</f>
        <v>0</v>
      </c>
      <c r="I22" s="35">
        <f>SUM(I13:I21)</f>
        <v>0</v>
      </c>
      <c r="J22" s="41"/>
      <c r="K22" s="11"/>
      <c r="L22" s="11"/>
      <c r="M22" s="11"/>
    </row>
    <row r="23" spans="1:13">
      <c r="K23" s="11"/>
      <c r="L23" s="11"/>
      <c r="M23" s="11"/>
    </row>
    <row r="24" spans="1:13">
      <c r="K24" s="11"/>
      <c r="L24" s="11"/>
      <c r="M24" s="11"/>
    </row>
    <row r="25" spans="1:13">
      <c r="B25" s="91"/>
      <c r="K25" s="11"/>
      <c r="L25" s="11"/>
      <c r="M25" s="11"/>
    </row>
    <row r="26" spans="1:13">
      <c r="K26" s="11"/>
      <c r="L26" s="11"/>
      <c r="M26" s="11"/>
    </row>
    <row r="27" spans="1:13">
      <c r="K27" s="11"/>
      <c r="L27" s="11"/>
      <c r="M27" s="11"/>
    </row>
    <row r="28" spans="1:13">
      <c r="B28" s="66"/>
      <c r="K28" s="11"/>
      <c r="L28" s="11"/>
      <c r="M28" s="11"/>
    </row>
    <row r="29" spans="1:13">
      <c r="K29" s="11"/>
      <c r="L29" s="11"/>
      <c r="M29" s="11"/>
    </row>
    <row r="30" spans="1:13"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  <row r="231" spans="11:13">
      <c r="K231" s="11"/>
      <c r="L231" s="11"/>
      <c r="M231" s="11"/>
    </row>
    <row r="232" spans="11:13">
      <c r="K232" s="11"/>
      <c r="L232" s="11"/>
      <c r="M232" s="11"/>
    </row>
    <row r="233" spans="11:13">
      <c r="K233" s="11"/>
      <c r="L233" s="11"/>
      <c r="M233" s="11"/>
    </row>
    <row r="234" spans="11:13">
      <c r="K234" s="11"/>
      <c r="L234" s="11"/>
      <c r="M234" s="11"/>
    </row>
    <row r="235" spans="11:13">
      <c r="K235" s="11"/>
      <c r="L235" s="11"/>
      <c r="M235" s="11"/>
    </row>
    <row r="236" spans="11:13">
      <c r="K236" s="11"/>
      <c r="L236" s="11"/>
      <c r="M236" s="11"/>
    </row>
    <row r="237" spans="11:13">
      <c r="K237" s="11"/>
      <c r="L237" s="11"/>
      <c r="M237" s="11"/>
    </row>
    <row r="238" spans="11:13">
      <c r="K238" s="11"/>
      <c r="L238" s="11"/>
      <c r="M238" s="11"/>
    </row>
    <row r="239" spans="11:13">
      <c r="K239" s="11"/>
      <c r="L239" s="11"/>
      <c r="M239" s="11"/>
    </row>
    <row r="240" spans="11:13">
      <c r="K240" s="11"/>
      <c r="L240" s="11"/>
      <c r="M240" s="11"/>
    </row>
    <row r="241" spans="11:13">
      <c r="K241" s="11"/>
      <c r="L241" s="11"/>
      <c r="M241" s="11"/>
    </row>
    <row r="242" spans="11:13">
      <c r="K242" s="11"/>
      <c r="L242" s="11"/>
      <c r="M242" s="11"/>
    </row>
    <row r="243" spans="11:13">
      <c r="K243" s="11"/>
      <c r="L243" s="11"/>
      <c r="M243" s="11"/>
    </row>
  </sheetData>
  <mergeCells count="2">
    <mergeCell ref="B13:L13"/>
    <mergeCell ref="B16:L16"/>
  </mergeCells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Medium,Kursywa"&amp;11zadanie nr &amp;A</oddHeader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B11" sqref="B11:D15"/>
    </sheetView>
  </sheetViews>
  <sheetFormatPr defaultRowHeight="12.75"/>
  <cols>
    <col min="1" max="1" width="4" customWidth="1"/>
    <col min="2" max="2" width="35.7109375" customWidth="1"/>
    <col min="3" max="3" width="6.7109375" customWidth="1"/>
    <col min="4" max="4" width="11" customWidth="1"/>
    <col min="5" max="6" width="16.7109375" customWidth="1"/>
    <col min="7" max="7" width="7.7109375" customWidth="1"/>
    <col min="8" max="9" width="16.7109375" customWidth="1"/>
    <col min="10" max="10" width="22.7109375" customWidth="1"/>
  </cols>
  <sheetData>
    <row r="1" spans="1:10" ht="19.5">
      <c r="A1" s="3" t="s">
        <v>15</v>
      </c>
    </row>
    <row r="2" spans="1:10" ht="19.5">
      <c r="A2" s="3"/>
    </row>
    <row r="3" spans="1:10" ht="18">
      <c r="B3" s="2" t="s">
        <v>17</v>
      </c>
    </row>
    <row r="5" spans="1:10">
      <c r="B5" s="4" t="s">
        <v>9</v>
      </c>
    </row>
    <row r="6" spans="1:10">
      <c r="B6" t="s">
        <v>18</v>
      </c>
    </row>
    <row r="7" spans="1:10">
      <c r="B7" t="s">
        <v>10</v>
      </c>
    </row>
    <row r="9" spans="1:10" ht="25.5" customHeight="1">
      <c r="A9" s="6" t="s">
        <v>4</v>
      </c>
      <c r="B9" s="6" t="s">
        <v>16</v>
      </c>
      <c r="C9" s="6" t="s">
        <v>5</v>
      </c>
      <c r="D9" s="6" t="s">
        <v>6</v>
      </c>
      <c r="E9" s="6" t="s">
        <v>19</v>
      </c>
      <c r="F9" s="6" t="s">
        <v>12</v>
      </c>
      <c r="G9" s="6" t="s">
        <v>7</v>
      </c>
      <c r="H9" s="6" t="s">
        <v>20</v>
      </c>
      <c r="I9" s="6" t="s">
        <v>8</v>
      </c>
      <c r="J9" s="6" t="s">
        <v>14</v>
      </c>
    </row>
    <row r="10" spans="1:10" ht="18" customHeigh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ht="18" customHeight="1">
      <c r="A11" s="1">
        <v>1</v>
      </c>
      <c r="E11" s="5"/>
      <c r="F11" s="5"/>
      <c r="G11" s="5"/>
      <c r="H11" s="5"/>
      <c r="I11" s="5"/>
      <c r="J11" s="5"/>
    </row>
    <row r="12" spans="1:10" ht="18" customHeight="1">
      <c r="A12" s="1">
        <v>2</v>
      </c>
      <c r="E12" s="5"/>
      <c r="F12" s="5"/>
      <c r="G12" s="5"/>
      <c r="H12" s="5"/>
      <c r="I12" s="5"/>
      <c r="J12" s="5"/>
    </row>
    <row r="13" spans="1:10" ht="18" customHeight="1">
      <c r="A13" s="1">
        <v>3</v>
      </c>
      <c r="E13" s="5"/>
      <c r="F13" s="5"/>
      <c r="G13" s="5"/>
      <c r="H13" s="5"/>
      <c r="I13" s="5"/>
      <c r="J13" s="5"/>
    </row>
    <row r="14" spans="1:10" ht="18" customHeight="1">
      <c r="A14" s="1">
        <v>4</v>
      </c>
      <c r="E14" s="5"/>
      <c r="F14" s="5"/>
      <c r="G14" s="5"/>
      <c r="H14" s="5"/>
      <c r="I14" s="5"/>
      <c r="J14" s="5"/>
    </row>
    <row r="15" spans="1:10" ht="18" customHeight="1">
      <c r="A15" s="1">
        <v>5</v>
      </c>
      <c r="E15" s="5"/>
      <c r="F15" s="5"/>
      <c r="G15" s="5"/>
      <c r="H15" s="5"/>
      <c r="I15" s="5"/>
      <c r="J15" s="5"/>
    </row>
    <row r="16" spans="1:10" ht="18" customHeight="1">
      <c r="E16" s="9" t="s">
        <v>13</v>
      </c>
      <c r="F16" s="10"/>
      <c r="G16" s="7"/>
      <c r="H16" s="9" t="s">
        <v>13</v>
      </c>
      <c r="I16" s="8"/>
    </row>
  </sheetData>
  <phoneticPr fontId="0" type="noConversion"/>
  <printOptions horizontalCentered="1"/>
  <pageMargins left="0.39370078740157483" right="0.39370078740157483" top="0.59055118110236227" bottom="0.98425196850393704" header="0.31496062992125984" footer="0.11811023622047245"/>
  <pageSetup paperSize="9" scale="85" orientation="landscape" horizontalDpi="180" verticalDpi="180" r:id="rId1"/>
  <headerFooter alignWithMargins="0">
    <oddHeader>&amp;CStrona &amp;P z &amp;N&amp;RStrona &amp;P z &amp;N</oddHeader>
    <oddFooter>&amp;R&amp;"Tahoma,Kursywa\Podpis i pieczęć oferenta: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22"/>
  <sheetViews>
    <sheetView zoomScaleNormal="100" zoomScaleSheetLayoutView="85" workbookViewId="0">
      <pane ySplit="8" topLeftCell="A12" activePane="bottomLeft" state="frozen"/>
      <selection activeCell="B2" sqref="B2"/>
      <selection pane="bottomLeft" activeCell="J15" sqref="J15"/>
    </sheetView>
  </sheetViews>
  <sheetFormatPr defaultRowHeight="12.75"/>
  <cols>
    <col min="1" max="1" width="4.28515625" style="18" customWidth="1"/>
    <col min="2" max="2" width="35.7109375" style="18" customWidth="1"/>
    <col min="3" max="3" width="4.7109375" style="18" customWidth="1"/>
    <col min="4" max="4" width="6.85546875" style="29" bestFit="1" customWidth="1"/>
    <col min="5" max="5" width="11.7109375" style="18" customWidth="1"/>
    <col min="6" max="6" width="13.85546875" style="18" customWidth="1"/>
    <col min="7" max="7" width="5.140625" style="18" customWidth="1"/>
    <col min="8" max="8" width="12.140625" style="18" customWidth="1"/>
    <col min="9" max="9" width="12.7109375" style="18" customWidth="1"/>
    <col min="10" max="10" width="13.42578125" style="18" customWidth="1"/>
    <col min="11" max="11" width="13.7109375" style="18" customWidth="1"/>
    <col min="12" max="12" width="11.85546875" style="18" customWidth="1"/>
    <col min="13" max="16384" width="9.140625" style="18"/>
  </cols>
  <sheetData>
    <row r="1" spans="1:15" ht="20.100000000000001" customHeight="1">
      <c r="B1" s="13" t="s">
        <v>110</v>
      </c>
    </row>
    <row r="2" spans="1:15" ht="12" customHeight="1">
      <c r="A2" s="34" t="s">
        <v>21</v>
      </c>
      <c r="K2" s="28"/>
      <c r="L2" s="28"/>
      <c r="M2" s="28"/>
    </row>
    <row r="3" spans="1:15" ht="12" customHeight="1">
      <c r="A3" s="34" t="s">
        <v>22</v>
      </c>
      <c r="K3" s="28"/>
      <c r="L3" s="28"/>
      <c r="M3" s="28"/>
    </row>
    <row r="4" spans="1:15" ht="12" customHeight="1">
      <c r="A4" s="34" t="s">
        <v>23</v>
      </c>
      <c r="K4" s="28"/>
      <c r="L4" s="28"/>
      <c r="M4" s="28"/>
    </row>
    <row r="5" spans="1:15" ht="12" customHeight="1">
      <c r="A5" s="34" t="s">
        <v>29</v>
      </c>
      <c r="K5" s="28"/>
      <c r="L5" s="28"/>
      <c r="M5" s="28"/>
    </row>
    <row r="6" spans="1:15" ht="12" customHeight="1">
      <c r="A6" s="34" t="s">
        <v>28</v>
      </c>
      <c r="K6" s="28"/>
      <c r="L6" s="28"/>
      <c r="M6" s="28"/>
    </row>
    <row r="7" spans="1:15" ht="12" customHeight="1">
      <c r="A7" s="34" t="s">
        <v>3</v>
      </c>
      <c r="K7" s="28"/>
      <c r="L7" s="28"/>
      <c r="M7" s="28"/>
    </row>
    <row r="8" spans="1:15" ht="14.1" customHeight="1">
      <c r="A8" s="34" t="s">
        <v>32</v>
      </c>
      <c r="K8" s="28"/>
      <c r="L8" s="28"/>
      <c r="M8" s="28"/>
    </row>
    <row r="9" spans="1:15" s="216" customFormat="1" ht="14.1" customHeight="1">
      <c r="A9" s="220" t="s">
        <v>229</v>
      </c>
      <c r="D9" s="217"/>
      <c r="K9" s="28"/>
      <c r="L9" s="28"/>
      <c r="M9" s="28"/>
    </row>
    <row r="10" spans="1:15" ht="13.5" thickBot="1">
      <c r="B10" s="13"/>
      <c r="L10" s="163"/>
      <c r="M10" s="11"/>
    </row>
    <row r="11" spans="1:15" ht="31.5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37" t="s">
        <v>189</v>
      </c>
      <c r="M11" s="11"/>
    </row>
    <row r="12" spans="1:15" ht="13.5" thickBot="1">
      <c r="A12" s="39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63">
        <v>7</v>
      </c>
      <c r="H12" s="63">
        <v>8</v>
      </c>
      <c r="I12" s="38">
        <v>9</v>
      </c>
      <c r="J12" s="42">
        <v>10</v>
      </c>
      <c r="K12" s="42">
        <v>11</v>
      </c>
      <c r="L12" s="65">
        <v>12</v>
      </c>
      <c r="M12" s="11"/>
    </row>
    <row r="13" spans="1:15" ht="16.5" customHeight="1">
      <c r="A13" s="44">
        <v>1</v>
      </c>
      <c r="B13" s="95" t="s">
        <v>80</v>
      </c>
      <c r="C13" s="61" t="s">
        <v>30</v>
      </c>
      <c r="D13" s="148">
        <v>100</v>
      </c>
      <c r="E13" s="46"/>
      <c r="F13" s="47">
        <f t="shared" ref="F13:F21" si="0">ROUND(D13*E13,2)</f>
        <v>0</v>
      </c>
      <c r="G13" s="52"/>
      <c r="H13" s="51">
        <f t="shared" ref="H13:H21" si="1">ROUND(F13*G13,2)</f>
        <v>0</v>
      </c>
      <c r="I13" s="48">
        <f t="shared" ref="I13:I21" si="2">ROUND(F13+H13,2)</f>
        <v>0</v>
      </c>
      <c r="J13" s="49"/>
      <c r="K13" s="183"/>
      <c r="L13" s="287"/>
      <c r="M13" s="11"/>
    </row>
    <row r="14" spans="1:15" ht="24.75" customHeight="1">
      <c r="A14" s="45">
        <v>2</v>
      </c>
      <c r="B14" s="96" t="s">
        <v>111</v>
      </c>
      <c r="C14" s="60" t="s">
        <v>84</v>
      </c>
      <c r="D14" s="149">
        <v>3</v>
      </c>
      <c r="E14" s="22"/>
      <c r="F14" s="23">
        <f t="shared" si="0"/>
        <v>0</v>
      </c>
      <c r="G14" s="24"/>
      <c r="H14" s="23">
        <f t="shared" si="1"/>
        <v>0</v>
      </c>
      <c r="I14" s="25">
        <f t="shared" si="2"/>
        <v>0</v>
      </c>
      <c r="J14" s="43"/>
      <c r="K14" s="175"/>
      <c r="L14" s="244"/>
      <c r="M14" s="11"/>
    </row>
    <row r="15" spans="1:15" ht="45.75" customHeight="1">
      <c r="A15" s="45">
        <v>3</v>
      </c>
      <c r="B15" s="96" t="s">
        <v>81</v>
      </c>
      <c r="C15" s="60" t="s">
        <v>30</v>
      </c>
      <c r="D15" s="149">
        <v>30</v>
      </c>
      <c r="E15" s="22"/>
      <c r="F15" s="136">
        <f t="shared" si="0"/>
        <v>0</v>
      </c>
      <c r="G15" s="24"/>
      <c r="H15" s="136">
        <f t="shared" si="1"/>
        <v>0</v>
      </c>
      <c r="I15" s="25"/>
      <c r="J15" s="43"/>
      <c r="K15" s="175"/>
      <c r="L15" s="244"/>
      <c r="M15" s="11"/>
      <c r="O15" s="28"/>
    </row>
    <row r="16" spans="1:15" ht="77.25" customHeight="1">
      <c r="A16" s="45">
        <v>4</v>
      </c>
      <c r="B16" s="96" t="s">
        <v>82</v>
      </c>
      <c r="C16" s="60" t="s">
        <v>85</v>
      </c>
      <c r="D16" s="149">
        <v>200</v>
      </c>
      <c r="E16" s="22"/>
      <c r="F16" s="23">
        <f t="shared" si="0"/>
        <v>0</v>
      </c>
      <c r="G16" s="24"/>
      <c r="H16" s="23">
        <f t="shared" si="1"/>
        <v>0</v>
      </c>
      <c r="I16" s="25">
        <f t="shared" si="2"/>
        <v>0</v>
      </c>
      <c r="J16" s="43"/>
      <c r="K16" s="175"/>
      <c r="L16" s="244"/>
      <c r="M16" s="11"/>
      <c r="O16" s="28"/>
    </row>
    <row r="17" spans="1:13" ht="75.75" customHeight="1">
      <c r="A17" s="45">
        <v>5</v>
      </c>
      <c r="B17" s="96" t="s">
        <v>83</v>
      </c>
      <c r="C17" s="60" t="s">
        <v>85</v>
      </c>
      <c r="D17" s="149">
        <v>800</v>
      </c>
      <c r="E17" s="22"/>
      <c r="F17" s="23">
        <f t="shared" si="0"/>
        <v>0</v>
      </c>
      <c r="G17" s="24"/>
      <c r="H17" s="23">
        <f t="shared" si="1"/>
        <v>0</v>
      </c>
      <c r="I17" s="25">
        <f t="shared" si="2"/>
        <v>0</v>
      </c>
      <c r="J17" s="43"/>
      <c r="K17" s="175"/>
      <c r="L17" s="244"/>
      <c r="M17" s="11"/>
    </row>
    <row r="18" spans="1:13" ht="108" customHeight="1">
      <c r="A18" s="45">
        <v>6</v>
      </c>
      <c r="B18" s="96" t="s">
        <v>112</v>
      </c>
      <c r="C18" s="60" t="s">
        <v>88</v>
      </c>
      <c r="D18" s="149">
        <v>60</v>
      </c>
      <c r="E18" s="22"/>
      <c r="F18" s="23">
        <f t="shared" si="0"/>
        <v>0</v>
      </c>
      <c r="G18" s="24"/>
      <c r="H18" s="23">
        <f t="shared" si="1"/>
        <v>0</v>
      </c>
      <c r="I18" s="25">
        <f t="shared" si="2"/>
        <v>0</v>
      </c>
      <c r="J18" s="43"/>
      <c r="K18" s="175"/>
      <c r="L18" s="244"/>
      <c r="M18" s="11"/>
    </row>
    <row r="19" spans="1:13" ht="15.75" customHeight="1">
      <c r="A19" s="45">
        <v>7</v>
      </c>
      <c r="B19" s="96" t="s">
        <v>86</v>
      </c>
      <c r="C19" s="60" t="s">
        <v>85</v>
      </c>
      <c r="D19" s="149">
        <v>400</v>
      </c>
      <c r="E19" s="22"/>
      <c r="F19" s="23">
        <f t="shared" si="0"/>
        <v>0</v>
      </c>
      <c r="G19" s="24"/>
      <c r="H19" s="23">
        <f t="shared" si="1"/>
        <v>0</v>
      </c>
      <c r="I19" s="25">
        <f t="shared" si="2"/>
        <v>0</v>
      </c>
      <c r="J19" s="43"/>
      <c r="K19" s="175"/>
      <c r="L19" s="244"/>
      <c r="M19" s="11"/>
    </row>
    <row r="20" spans="1:13" ht="33.75" customHeight="1">
      <c r="A20" s="45">
        <v>8</v>
      </c>
      <c r="B20" s="96" t="s">
        <v>87</v>
      </c>
      <c r="C20" s="60" t="s">
        <v>85</v>
      </c>
      <c r="D20" s="149">
        <v>200</v>
      </c>
      <c r="E20" s="22"/>
      <c r="F20" s="23">
        <f t="shared" si="0"/>
        <v>0</v>
      </c>
      <c r="G20" s="24"/>
      <c r="H20" s="23">
        <f t="shared" si="1"/>
        <v>0</v>
      </c>
      <c r="I20" s="25">
        <f t="shared" si="2"/>
        <v>0</v>
      </c>
      <c r="J20" s="43"/>
      <c r="K20" s="175"/>
      <c r="L20" s="244"/>
      <c r="M20" s="11"/>
    </row>
    <row r="21" spans="1:13" ht="33.75" customHeight="1" thickBot="1">
      <c r="A21" s="112">
        <v>9</v>
      </c>
      <c r="B21" s="186" t="s">
        <v>89</v>
      </c>
      <c r="C21" s="128" t="s">
        <v>30</v>
      </c>
      <c r="D21" s="185">
        <v>80</v>
      </c>
      <c r="E21" s="115"/>
      <c r="F21" s="116">
        <f t="shared" si="0"/>
        <v>0</v>
      </c>
      <c r="G21" s="117"/>
      <c r="H21" s="116">
        <f t="shared" si="1"/>
        <v>0</v>
      </c>
      <c r="I21" s="118">
        <f t="shared" si="2"/>
        <v>0</v>
      </c>
      <c r="J21" s="146"/>
      <c r="K21" s="184"/>
      <c r="L21" s="245"/>
      <c r="M21" s="11"/>
    </row>
    <row r="22" spans="1:13" ht="21.75" customHeight="1" thickBot="1">
      <c r="A22" s="29"/>
      <c r="B22" s="30"/>
      <c r="C22" s="30"/>
      <c r="D22" s="31"/>
      <c r="E22" s="26" t="s">
        <v>27</v>
      </c>
      <c r="F22" s="35">
        <f>SUM(F13:F21)</f>
        <v>0</v>
      </c>
      <c r="G22" s="32"/>
      <c r="H22" s="35">
        <f>SUM(H13:H21)</f>
        <v>0</v>
      </c>
      <c r="I22" s="35">
        <f>SUM(I13:I21)</f>
        <v>0</v>
      </c>
      <c r="J22" s="41"/>
      <c r="K22" s="11"/>
      <c r="L22" s="11"/>
      <c r="M22" s="11"/>
    </row>
    <row r="23" spans="1:13">
      <c r="K23" s="11"/>
      <c r="L23" s="11"/>
      <c r="M23" s="11"/>
    </row>
    <row r="24" spans="1:13">
      <c r="K24" s="11"/>
      <c r="L24" s="11"/>
      <c r="M24" s="11"/>
    </row>
    <row r="25" spans="1:13">
      <c r="K25" s="11"/>
      <c r="L25" s="11"/>
      <c r="M25" s="11"/>
    </row>
    <row r="26" spans="1:13">
      <c r="K26" s="11"/>
      <c r="L26" s="11"/>
      <c r="M26" s="11"/>
    </row>
    <row r="27" spans="1:13">
      <c r="K27" s="11"/>
      <c r="L27" s="11"/>
      <c r="M27" s="11"/>
    </row>
    <row r="28" spans="1:13">
      <c r="K28" s="11"/>
      <c r="L28" s="11"/>
      <c r="M28" s="11"/>
    </row>
    <row r="29" spans="1:13">
      <c r="K29" s="11"/>
      <c r="L29" s="11"/>
      <c r="M29" s="11"/>
    </row>
    <row r="30" spans="1:13"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</sheetData>
  <phoneticPr fontId="1" type="noConversion"/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30"/>
  <sheetViews>
    <sheetView zoomScaleNormal="100" zoomScaleSheetLayoutView="85" workbookViewId="0">
      <pane ySplit="8" topLeftCell="A9" activePane="bottomLeft" state="frozen"/>
      <selection activeCell="B2" sqref="B2"/>
      <selection pane="bottomLeft" activeCell="E21" sqref="E21"/>
    </sheetView>
  </sheetViews>
  <sheetFormatPr defaultRowHeight="12.75"/>
  <cols>
    <col min="1" max="1" width="4.28515625" style="18" customWidth="1"/>
    <col min="2" max="2" width="44.7109375" style="18" customWidth="1"/>
    <col min="3" max="3" width="4.7109375" style="18" customWidth="1"/>
    <col min="4" max="4" width="8.7109375" style="29" customWidth="1"/>
    <col min="5" max="5" width="10.42578125" style="18" customWidth="1"/>
    <col min="6" max="6" width="12.85546875" style="18" customWidth="1"/>
    <col min="7" max="7" width="5.140625" style="18" customWidth="1"/>
    <col min="8" max="8" width="12" style="18" customWidth="1"/>
    <col min="9" max="9" width="12.28515625" style="18" customWidth="1"/>
    <col min="10" max="10" width="9.5703125" style="18" customWidth="1"/>
    <col min="11" max="11" width="10" style="18" customWidth="1"/>
    <col min="12" max="12" width="10.7109375" style="18" customWidth="1"/>
    <col min="13" max="16384" width="9.140625" style="18"/>
  </cols>
  <sheetData>
    <row r="1" spans="1:13" ht="20.100000000000001" customHeight="1">
      <c r="B1" s="13" t="s">
        <v>90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4.1" customHeight="1">
      <c r="A8" s="34" t="s">
        <v>32</v>
      </c>
      <c r="K8" s="28"/>
      <c r="L8" s="28"/>
      <c r="M8" s="28"/>
    </row>
    <row r="9" spans="1:13" s="216" customFormat="1" ht="14.1" customHeight="1">
      <c r="A9" s="220" t="s">
        <v>229</v>
      </c>
      <c r="D9" s="217"/>
      <c r="K9" s="28"/>
      <c r="L9" s="28"/>
      <c r="M9" s="28"/>
    </row>
    <row r="10" spans="1:13" ht="13.5" thickBot="1">
      <c r="B10" s="13"/>
      <c r="M10" s="11"/>
    </row>
    <row r="11" spans="1:13" ht="36.75" customHeight="1">
      <c r="A11" s="14" t="s">
        <v>37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61" t="s">
        <v>31</v>
      </c>
      <c r="L11" s="37" t="s">
        <v>189</v>
      </c>
      <c r="M11" s="11"/>
    </row>
    <row r="12" spans="1:13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64">
        <v>11</v>
      </c>
      <c r="L12" s="65">
        <v>12</v>
      </c>
      <c r="M12" s="11"/>
    </row>
    <row r="13" spans="1:13" ht="80.25" customHeight="1" thickBot="1">
      <c r="A13" s="44">
        <v>1</v>
      </c>
      <c r="B13" s="194" t="s">
        <v>113</v>
      </c>
      <c r="C13" s="193" t="s">
        <v>30</v>
      </c>
      <c r="D13" s="192">
        <v>10000</v>
      </c>
      <c r="E13" s="191"/>
      <c r="F13" s="190">
        <f>ROUND(D13*E13,2)</f>
        <v>0</v>
      </c>
      <c r="G13" s="181"/>
      <c r="H13" s="190">
        <f>ROUND(F13*G13,2)</f>
        <v>0</v>
      </c>
      <c r="I13" s="189">
        <f>ROUND(F13+H13,2)</f>
        <v>0</v>
      </c>
      <c r="J13" s="187"/>
      <c r="K13" s="188"/>
      <c r="L13" s="288"/>
      <c r="M13" s="11"/>
    </row>
    <row r="14" spans="1:13" ht="19.5" customHeight="1" thickBot="1">
      <c r="A14" s="29"/>
      <c r="B14" s="30"/>
      <c r="C14" s="30"/>
      <c r="D14" s="31"/>
      <c r="E14" s="26" t="s">
        <v>27</v>
      </c>
      <c r="F14" s="35">
        <f>SUM(F13:F13)</f>
        <v>0</v>
      </c>
      <c r="G14" s="32"/>
      <c r="H14" s="35">
        <f>SUM(H13:H13)</f>
        <v>0</v>
      </c>
      <c r="I14" s="35">
        <f>SUM(I13:I13)</f>
        <v>0</v>
      </c>
      <c r="J14" s="41"/>
      <c r="K14" s="11"/>
      <c r="L14" s="11"/>
      <c r="M14" s="11"/>
    </row>
    <row r="15" spans="1:13">
      <c r="K15" s="11"/>
      <c r="L15" s="11"/>
      <c r="M15" s="11"/>
    </row>
    <row r="16" spans="1:13">
      <c r="K16" s="11"/>
      <c r="L16" s="11"/>
      <c r="M16" s="11"/>
    </row>
    <row r="17" spans="11:13">
      <c r="K17" s="11"/>
      <c r="L17" s="11"/>
      <c r="M17" s="11"/>
    </row>
    <row r="18" spans="11:13">
      <c r="K18" s="11"/>
      <c r="L18" s="11"/>
      <c r="M18" s="11"/>
    </row>
    <row r="19" spans="11:13">
      <c r="K19" s="11"/>
      <c r="L19" s="11"/>
      <c r="M19" s="11"/>
    </row>
    <row r="20" spans="11:13">
      <c r="K20" s="11"/>
      <c r="L20" s="11"/>
      <c r="M20" s="11"/>
    </row>
    <row r="21" spans="11:13">
      <c r="K21" s="11"/>
      <c r="L21" s="11"/>
      <c r="M21" s="11"/>
    </row>
    <row r="22" spans="11:13">
      <c r="K22" s="11"/>
      <c r="L22" s="11"/>
      <c r="M22" s="11"/>
    </row>
    <row r="23" spans="11:13">
      <c r="K23" s="11"/>
      <c r="L23" s="11"/>
      <c r="M23" s="11"/>
    </row>
    <row r="24" spans="11:13">
      <c r="K24" s="11"/>
      <c r="L24" s="11"/>
      <c r="M24" s="11"/>
    </row>
    <row r="25" spans="11:13">
      <c r="K25" s="11"/>
      <c r="L25" s="11"/>
      <c r="M25" s="11"/>
    </row>
    <row r="26" spans="11:13">
      <c r="K26" s="11"/>
      <c r="L26" s="11"/>
      <c r="M26" s="11"/>
    </row>
    <row r="27" spans="11:13">
      <c r="K27" s="11"/>
      <c r="L27" s="11"/>
      <c r="M27" s="11"/>
    </row>
    <row r="28" spans="11:13">
      <c r="K28" s="11"/>
      <c r="L28" s="11"/>
      <c r="M28" s="11"/>
    </row>
    <row r="29" spans="11:13">
      <c r="K29" s="11"/>
      <c r="L29" s="11"/>
      <c r="M29" s="11"/>
    </row>
    <row r="30" spans="11:13">
      <c r="K30" s="11"/>
      <c r="L30" s="11"/>
      <c r="M30" s="11"/>
    </row>
    <row r="31" spans="11:13">
      <c r="K31" s="11"/>
      <c r="L31" s="11"/>
      <c r="M31" s="11"/>
    </row>
    <row r="32" spans="1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</sheetData>
  <phoneticPr fontId="1" type="noConversion"/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25"/>
  <sheetViews>
    <sheetView zoomScaleNormal="100" zoomScaleSheetLayoutView="85" workbookViewId="0">
      <pane ySplit="8" topLeftCell="A9" activePane="bottomLeft" state="frozen"/>
      <selection activeCell="B2" sqref="B2"/>
      <selection pane="bottomLeft" activeCell="B19" sqref="B19"/>
    </sheetView>
  </sheetViews>
  <sheetFormatPr defaultRowHeight="12.75"/>
  <cols>
    <col min="1" max="1" width="4.7109375" style="18" customWidth="1"/>
    <col min="2" max="2" width="33.7109375" style="18" customWidth="1"/>
    <col min="3" max="3" width="4.7109375" style="18" customWidth="1"/>
    <col min="4" max="4" width="6.140625" style="29" customWidth="1"/>
    <col min="5" max="5" width="11.7109375" style="18" customWidth="1"/>
    <col min="6" max="6" width="12.7109375" style="18" customWidth="1"/>
    <col min="7" max="7" width="7.42578125" style="18" customWidth="1"/>
    <col min="8" max="8" width="13.7109375" style="18" customWidth="1"/>
    <col min="9" max="9" width="14.85546875" style="18" customWidth="1"/>
    <col min="10" max="10" width="11.85546875" style="18" customWidth="1"/>
    <col min="11" max="12" width="11" style="18" customWidth="1"/>
    <col min="13" max="16384" width="9.140625" style="18"/>
  </cols>
  <sheetData>
    <row r="1" spans="1:13" ht="20.100000000000001" customHeight="1">
      <c r="B1" s="13" t="s">
        <v>210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4.1" customHeight="1">
      <c r="A8" s="34" t="s">
        <v>32</v>
      </c>
      <c r="K8" s="28"/>
      <c r="L8" s="28"/>
      <c r="M8" s="28"/>
    </row>
    <row r="9" spans="1:13" s="216" customFormat="1" ht="14.1" customHeight="1">
      <c r="A9" s="220" t="s">
        <v>229</v>
      </c>
      <c r="D9" s="217"/>
      <c r="K9" s="28"/>
      <c r="L9" s="28"/>
      <c r="M9" s="28"/>
    </row>
    <row r="10" spans="1:13" ht="13.5" thickBot="1">
      <c r="A10" s="163"/>
      <c r="B10" s="195"/>
      <c r="C10" s="163"/>
      <c r="D10" s="196"/>
      <c r="E10" s="163"/>
      <c r="F10" s="163"/>
      <c r="G10" s="163"/>
      <c r="H10" s="163"/>
      <c r="I10" s="163"/>
      <c r="J10" s="163"/>
      <c r="K10" s="163"/>
      <c r="L10" s="163"/>
      <c r="M10" s="11"/>
    </row>
    <row r="11" spans="1:13" ht="31.5">
      <c r="A11" s="75" t="s">
        <v>4</v>
      </c>
      <c r="B11" s="76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57" t="s">
        <v>31</v>
      </c>
      <c r="L11" s="37" t="s">
        <v>189</v>
      </c>
      <c r="M11" s="11"/>
    </row>
    <row r="12" spans="1:13" ht="13.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5">
        <v>12</v>
      </c>
      <c r="M12" s="11"/>
    </row>
    <row r="13" spans="1:13" ht="30" customHeight="1">
      <c r="A13" s="70">
        <v>1</v>
      </c>
      <c r="B13" s="302" t="s">
        <v>211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4"/>
      <c r="M13" s="11"/>
    </row>
    <row r="14" spans="1:13" s="212" customFormat="1" ht="33" customHeight="1">
      <c r="A14" s="67" t="s">
        <v>33</v>
      </c>
      <c r="B14" s="214" t="s">
        <v>212</v>
      </c>
      <c r="C14" s="57" t="s">
        <v>30</v>
      </c>
      <c r="D14" s="211">
        <v>30</v>
      </c>
      <c r="E14" s="152"/>
      <c r="F14" s="136"/>
      <c r="G14" s="210"/>
      <c r="H14" s="136"/>
      <c r="I14" s="153"/>
      <c r="J14" s="209"/>
      <c r="K14" s="213"/>
      <c r="L14" s="289"/>
      <c r="M14" s="11"/>
    </row>
    <row r="15" spans="1:13" ht="29.25" customHeight="1" thickBot="1">
      <c r="A15" s="67" t="s">
        <v>34</v>
      </c>
      <c r="B15" s="215" t="s">
        <v>213</v>
      </c>
      <c r="C15" s="128" t="s">
        <v>30</v>
      </c>
      <c r="D15" s="197">
        <v>10</v>
      </c>
      <c r="E15" s="115"/>
      <c r="F15" s="116"/>
      <c r="G15" s="117"/>
      <c r="H15" s="116">
        <f>ROUND(F15*G15,2)</f>
        <v>0</v>
      </c>
      <c r="I15" s="118">
        <f>ROUND(F15+H15,2)</f>
        <v>0</v>
      </c>
      <c r="J15" s="146"/>
      <c r="K15" s="184"/>
      <c r="L15" s="245"/>
      <c r="M15" s="11"/>
    </row>
    <row r="16" spans="1:13" ht="21.75" customHeight="1" thickBot="1">
      <c r="A16" s="29"/>
      <c r="B16" s="30"/>
      <c r="C16" s="30"/>
      <c r="D16" s="31"/>
      <c r="E16" s="26" t="s">
        <v>27</v>
      </c>
      <c r="F16" s="35">
        <f>SUM(F13:F15)</f>
        <v>0</v>
      </c>
      <c r="G16" s="32"/>
      <c r="H16" s="35">
        <f>SUM(H13:H15)</f>
        <v>0</v>
      </c>
      <c r="I16" s="35">
        <f>SUM(I13:I15)</f>
        <v>0</v>
      </c>
      <c r="J16" s="41"/>
      <c r="K16" s="11"/>
      <c r="L16" s="11"/>
      <c r="M16" s="11"/>
    </row>
    <row r="17" spans="11:13">
      <c r="K17" s="11"/>
      <c r="L17" s="11"/>
      <c r="M17" s="11"/>
    </row>
    <row r="18" spans="11:13">
      <c r="K18" s="11"/>
      <c r="L18" s="11"/>
      <c r="M18" s="11"/>
    </row>
    <row r="19" spans="11:13">
      <c r="K19" s="11"/>
      <c r="L19" s="11"/>
      <c r="M19" s="11"/>
    </row>
    <row r="20" spans="11:13">
      <c r="K20" s="11"/>
      <c r="L20" s="11"/>
      <c r="M20" s="11"/>
    </row>
    <row r="21" spans="11:13">
      <c r="K21" s="11"/>
      <c r="L21" s="11"/>
      <c r="M21" s="11"/>
    </row>
    <row r="22" spans="11:13">
      <c r="K22" s="11"/>
      <c r="L22" s="11"/>
      <c r="M22" s="11"/>
    </row>
    <row r="23" spans="11:13">
      <c r="K23" s="11"/>
      <c r="L23" s="11"/>
      <c r="M23" s="11"/>
    </row>
    <row r="24" spans="11:13">
      <c r="K24" s="11"/>
      <c r="L24" s="11"/>
      <c r="M24" s="11"/>
    </row>
    <row r="25" spans="11:13">
      <c r="K25" s="11"/>
      <c r="L25" s="11"/>
      <c r="M25" s="11"/>
    </row>
    <row r="26" spans="11:13">
      <c r="K26" s="11"/>
      <c r="L26" s="11"/>
      <c r="M26" s="11"/>
    </row>
    <row r="27" spans="11:13">
      <c r="K27" s="11"/>
      <c r="L27" s="11"/>
      <c r="M27" s="11"/>
    </row>
    <row r="28" spans="11:13">
      <c r="K28" s="11"/>
      <c r="L28" s="11"/>
      <c r="M28" s="11"/>
    </row>
    <row r="29" spans="11:13">
      <c r="K29" s="11"/>
      <c r="L29" s="11"/>
      <c r="M29" s="11"/>
    </row>
    <row r="30" spans="11:13">
      <c r="K30" s="11"/>
      <c r="L30" s="11"/>
      <c r="M30" s="11"/>
    </row>
    <row r="31" spans="11:13">
      <c r="K31" s="11"/>
      <c r="L31" s="11"/>
      <c r="M31" s="11"/>
    </row>
    <row r="32" spans="1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</sheetData>
  <mergeCells count="1">
    <mergeCell ref="B13:L13"/>
  </mergeCells>
  <phoneticPr fontId="1" type="noConversion"/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14"/>
  <sheetViews>
    <sheetView zoomScaleNormal="100" zoomScaleSheetLayoutView="85" workbookViewId="0">
      <pane ySplit="10" topLeftCell="A35" activePane="bottomLeft" state="frozen"/>
      <selection activeCell="B1" sqref="B1"/>
      <selection pane="bottomLeft" activeCell="I53" sqref="I53"/>
    </sheetView>
  </sheetViews>
  <sheetFormatPr defaultRowHeight="12.75"/>
  <cols>
    <col min="1" max="1" width="4.28515625" style="18" customWidth="1"/>
    <col min="2" max="2" width="35.7109375" style="18" customWidth="1"/>
    <col min="3" max="3" width="4.7109375" style="18" customWidth="1"/>
    <col min="4" max="4" width="6.85546875" style="29" bestFit="1" customWidth="1"/>
    <col min="5" max="5" width="9.42578125" style="18" customWidth="1"/>
    <col min="6" max="6" width="13.42578125" style="18" customWidth="1"/>
    <col min="7" max="7" width="5.140625" style="18" customWidth="1"/>
    <col min="8" max="8" width="12.42578125" style="18" customWidth="1"/>
    <col min="9" max="9" width="13.42578125" style="18" customWidth="1"/>
    <col min="10" max="10" width="12.42578125" style="18" customWidth="1"/>
    <col min="11" max="12" width="12" style="18" customWidth="1"/>
    <col min="13" max="16384" width="9.140625" style="18"/>
  </cols>
  <sheetData>
    <row r="1" spans="1:13" ht="20.100000000000001" customHeight="1">
      <c r="B1" s="13" t="s">
        <v>195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2" customHeight="1">
      <c r="A8" s="34" t="s">
        <v>32</v>
      </c>
      <c r="K8" s="28"/>
      <c r="L8" s="28"/>
      <c r="M8" s="28"/>
    </row>
    <row r="9" spans="1:13" s="216" customFormat="1" ht="12" customHeight="1">
      <c r="A9" s="220" t="s">
        <v>229</v>
      </c>
      <c r="D9" s="217"/>
      <c r="K9" s="28"/>
      <c r="L9" s="28"/>
      <c r="M9" s="28"/>
    </row>
    <row r="10" spans="1:13" ht="14.1" customHeight="1" thickBot="1">
      <c r="A10" s="34"/>
      <c r="K10" s="28"/>
      <c r="L10" s="163"/>
      <c r="M10" s="28"/>
    </row>
    <row r="11" spans="1:13" ht="31.5">
      <c r="A11" s="14" t="s">
        <v>4</v>
      </c>
      <c r="B11" s="15" t="s">
        <v>24</v>
      </c>
      <c r="C11" s="16" t="s">
        <v>25</v>
      </c>
      <c r="D11" s="15" t="s">
        <v>6</v>
      </c>
      <c r="E11" s="16" t="s">
        <v>11</v>
      </c>
      <c r="F11" s="16" t="s">
        <v>0</v>
      </c>
      <c r="G11" s="16" t="s">
        <v>26</v>
      </c>
      <c r="H11" s="16" t="s">
        <v>1</v>
      </c>
      <c r="I11" s="17" t="s">
        <v>2</v>
      </c>
      <c r="J11" s="40" t="s">
        <v>14</v>
      </c>
      <c r="K11" s="157" t="s">
        <v>31</v>
      </c>
      <c r="L11" s="37" t="s">
        <v>189</v>
      </c>
      <c r="M11" s="11"/>
    </row>
    <row r="12" spans="1:13">
      <c r="A12" s="84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4">
        <v>11</v>
      </c>
      <c r="L12" s="198">
        <v>12</v>
      </c>
      <c r="M12" s="11"/>
    </row>
    <row r="13" spans="1:13" ht="75.75" customHeight="1">
      <c r="A13" s="88">
        <v>1</v>
      </c>
      <c r="B13" s="109" t="s">
        <v>231</v>
      </c>
      <c r="C13" s="88" t="s">
        <v>30</v>
      </c>
      <c r="D13" s="147">
        <v>5</v>
      </c>
      <c r="E13" s="98"/>
      <c r="F13" s="99">
        <f t="shared" ref="F13:F28" si="0">ROUND(D13*E13,2)</f>
        <v>0</v>
      </c>
      <c r="G13" s="100"/>
      <c r="H13" s="99">
        <f t="shared" ref="H13:H28" si="1">ROUND(F13*G13,2)</f>
        <v>0</v>
      </c>
      <c r="I13" s="101">
        <f t="shared" ref="I13:I18" si="2">ROUND(F13+H13,2)</f>
        <v>0</v>
      </c>
      <c r="J13" s="137"/>
      <c r="K13" s="137"/>
      <c r="L13" s="290"/>
      <c r="M13" s="11"/>
    </row>
    <row r="14" spans="1:13" ht="69.75" customHeight="1">
      <c r="A14" s="88">
        <v>2</v>
      </c>
      <c r="B14" s="109" t="s">
        <v>232</v>
      </c>
      <c r="C14" s="88" t="s">
        <v>30</v>
      </c>
      <c r="D14" s="147">
        <v>80</v>
      </c>
      <c r="E14" s="98"/>
      <c r="F14" s="99">
        <f t="shared" si="0"/>
        <v>0</v>
      </c>
      <c r="G14" s="100"/>
      <c r="H14" s="99">
        <f t="shared" si="1"/>
        <v>0</v>
      </c>
      <c r="I14" s="101">
        <f t="shared" si="2"/>
        <v>0</v>
      </c>
      <c r="J14" s="137"/>
      <c r="K14" s="137"/>
      <c r="L14" s="290"/>
      <c r="M14" s="11"/>
    </row>
    <row r="15" spans="1:13" ht="91.5" customHeight="1">
      <c r="A15" s="88">
        <v>3</v>
      </c>
      <c r="B15" s="109" t="s">
        <v>168</v>
      </c>
      <c r="C15" s="88" t="s">
        <v>30</v>
      </c>
      <c r="D15" s="147">
        <v>5</v>
      </c>
      <c r="E15" s="98"/>
      <c r="F15" s="99">
        <f t="shared" si="0"/>
        <v>0</v>
      </c>
      <c r="G15" s="100"/>
      <c r="H15" s="99">
        <f t="shared" si="1"/>
        <v>0</v>
      </c>
      <c r="I15" s="101">
        <f t="shared" si="2"/>
        <v>0</v>
      </c>
      <c r="J15" s="137"/>
      <c r="K15" s="137"/>
      <c r="L15" s="290"/>
      <c r="M15" s="11"/>
    </row>
    <row r="16" spans="1:13" ht="59.25" customHeight="1">
      <c r="A16" s="88">
        <v>4</v>
      </c>
      <c r="B16" s="109" t="s">
        <v>91</v>
      </c>
      <c r="C16" s="88" t="s">
        <v>30</v>
      </c>
      <c r="D16" s="147">
        <v>12</v>
      </c>
      <c r="E16" s="98"/>
      <c r="F16" s="99">
        <f t="shared" si="0"/>
        <v>0</v>
      </c>
      <c r="G16" s="100"/>
      <c r="H16" s="99">
        <f t="shared" si="1"/>
        <v>0</v>
      </c>
      <c r="I16" s="101">
        <f t="shared" si="2"/>
        <v>0</v>
      </c>
      <c r="J16" s="137"/>
      <c r="K16" s="137"/>
      <c r="L16" s="290"/>
      <c r="M16" s="11"/>
    </row>
    <row r="17" spans="1:13" ht="69" customHeight="1">
      <c r="A17" s="88">
        <v>5</v>
      </c>
      <c r="B17" s="109" t="s">
        <v>92</v>
      </c>
      <c r="C17" s="88" t="s">
        <v>30</v>
      </c>
      <c r="D17" s="147">
        <v>5</v>
      </c>
      <c r="E17" s="98"/>
      <c r="F17" s="99">
        <f t="shared" si="0"/>
        <v>0</v>
      </c>
      <c r="G17" s="100"/>
      <c r="H17" s="99">
        <f t="shared" si="1"/>
        <v>0</v>
      </c>
      <c r="I17" s="101">
        <f t="shared" si="2"/>
        <v>0</v>
      </c>
      <c r="J17" s="137"/>
      <c r="K17" s="137"/>
      <c r="L17" s="290"/>
      <c r="M17" s="11"/>
    </row>
    <row r="18" spans="1:13" ht="57.75" customHeight="1">
      <c r="A18" s="88">
        <v>6</v>
      </c>
      <c r="B18" s="109" t="s">
        <v>233</v>
      </c>
      <c r="C18" s="88" t="s">
        <v>30</v>
      </c>
      <c r="D18" s="147">
        <v>20</v>
      </c>
      <c r="E18" s="98"/>
      <c r="F18" s="99">
        <f t="shared" si="0"/>
        <v>0</v>
      </c>
      <c r="G18" s="100"/>
      <c r="H18" s="99">
        <f t="shared" si="1"/>
        <v>0</v>
      </c>
      <c r="I18" s="101">
        <f t="shared" si="2"/>
        <v>0</v>
      </c>
      <c r="J18" s="137"/>
      <c r="K18" s="137"/>
      <c r="L18" s="290"/>
      <c r="M18" s="11"/>
    </row>
    <row r="19" spans="1:13" ht="60" customHeight="1">
      <c r="A19" s="88">
        <v>7</v>
      </c>
      <c r="B19" s="109" t="s">
        <v>234</v>
      </c>
      <c r="C19" s="88" t="s">
        <v>30</v>
      </c>
      <c r="D19" s="147">
        <v>60</v>
      </c>
      <c r="E19" s="98"/>
      <c r="F19" s="99">
        <f t="shared" si="0"/>
        <v>0</v>
      </c>
      <c r="G19" s="100"/>
      <c r="H19" s="99">
        <f t="shared" si="1"/>
        <v>0</v>
      </c>
      <c r="I19" s="101">
        <f>ROUND(F19+H19,2)</f>
        <v>0</v>
      </c>
      <c r="J19" s="137"/>
      <c r="K19" s="137"/>
      <c r="L19" s="290"/>
      <c r="M19" s="11"/>
    </row>
    <row r="20" spans="1:13" ht="45" customHeight="1">
      <c r="A20" s="88">
        <v>8</v>
      </c>
      <c r="B20" s="109" t="s">
        <v>235</v>
      </c>
      <c r="C20" s="88" t="s">
        <v>30</v>
      </c>
      <c r="D20" s="147">
        <v>7</v>
      </c>
      <c r="E20" s="98"/>
      <c r="F20" s="99">
        <f t="shared" si="0"/>
        <v>0</v>
      </c>
      <c r="G20" s="100"/>
      <c r="H20" s="99">
        <f t="shared" si="1"/>
        <v>0</v>
      </c>
      <c r="I20" s="101">
        <f t="shared" ref="I20:I28" si="3">ROUND(F20+H20,2)</f>
        <v>0</v>
      </c>
      <c r="J20" s="137"/>
      <c r="K20" s="137"/>
      <c r="L20" s="290"/>
      <c r="M20" s="11"/>
    </row>
    <row r="21" spans="1:13" ht="17.25" customHeight="1">
      <c r="A21" s="88">
        <v>9</v>
      </c>
      <c r="B21" s="89" t="s">
        <v>93</v>
      </c>
      <c r="C21" s="88" t="s">
        <v>30</v>
      </c>
      <c r="D21" s="147">
        <v>50</v>
      </c>
      <c r="E21" s="98"/>
      <c r="F21" s="99">
        <f t="shared" si="0"/>
        <v>0</v>
      </c>
      <c r="G21" s="100"/>
      <c r="H21" s="99">
        <f t="shared" si="1"/>
        <v>0</v>
      </c>
      <c r="I21" s="101">
        <f t="shared" si="3"/>
        <v>0</v>
      </c>
      <c r="J21" s="137"/>
      <c r="K21" s="137"/>
      <c r="L21" s="290"/>
      <c r="M21" s="11"/>
    </row>
    <row r="22" spans="1:13" ht="15.75" customHeight="1">
      <c r="A22" s="88">
        <v>10</v>
      </c>
      <c r="B22" s="89" t="s">
        <v>94</v>
      </c>
      <c r="C22" s="88" t="s">
        <v>30</v>
      </c>
      <c r="D22" s="147">
        <v>7</v>
      </c>
      <c r="E22" s="98"/>
      <c r="F22" s="99">
        <f t="shared" si="0"/>
        <v>0</v>
      </c>
      <c r="G22" s="100"/>
      <c r="H22" s="99">
        <f t="shared" si="1"/>
        <v>0</v>
      </c>
      <c r="I22" s="101">
        <f t="shared" si="3"/>
        <v>0</v>
      </c>
      <c r="J22" s="137"/>
      <c r="K22" s="137"/>
      <c r="L22" s="290"/>
      <c r="M22" s="11"/>
    </row>
    <row r="23" spans="1:13" ht="16.5" customHeight="1">
      <c r="A23" s="88">
        <v>11</v>
      </c>
      <c r="B23" s="89" t="s">
        <v>95</v>
      </c>
      <c r="C23" s="88" t="s">
        <v>30</v>
      </c>
      <c r="D23" s="147">
        <v>40</v>
      </c>
      <c r="E23" s="98"/>
      <c r="F23" s="99">
        <f t="shared" si="0"/>
        <v>0</v>
      </c>
      <c r="G23" s="100"/>
      <c r="H23" s="99">
        <f t="shared" si="1"/>
        <v>0</v>
      </c>
      <c r="I23" s="101">
        <f t="shared" si="3"/>
        <v>0</v>
      </c>
      <c r="J23" s="137"/>
      <c r="K23" s="137"/>
      <c r="L23" s="290"/>
      <c r="M23" s="11"/>
    </row>
    <row r="24" spans="1:13" ht="87.75" customHeight="1">
      <c r="A24" s="88">
        <v>12</v>
      </c>
      <c r="B24" s="109" t="s">
        <v>96</v>
      </c>
      <c r="C24" s="88" t="s">
        <v>30</v>
      </c>
      <c r="D24" s="147">
        <v>60</v>
      </c>
      <c r="E24" s="98"/>
      <c r="F24" s="99">
        <f t="shared" si="0"/>
        <v>0</v>
      </c>
      <c r="G24" s="100"/>
      <c r="H24" s="99">
        <f t="shared" si="1"/>
        <v>0</v>
      </c>
      <c r="I24" s="101">
        <f t="shared" si="3"/>
        <v>0</v>
      </c>
      <c r="J24" s="137"/>
      <c r="K24" s="137"/>
      <c r="L24" s="290"/>
      <c r="M24" s="11"/>
    </row>
    <row r="25" spans="1:13" ht="18" customHeight="1">
      <c r="A25" s="88">
        <v>13</v>
      </c>
      <c r="B25" s="109" t="s">
        <v>194</v>
      </c>
      <c r="C25" s="88" t="s">
        <v>30</v>
      </c>
      <c r="D25" s="147">
        <v>15</v>
      </c>
      <c r="E25" s="98"/>
      <c r="F25" s="99">
        <f t="shared" si="0"/>
        <v>0</v>
      </c>
      <c r="G25" s="100"/>
      <c r="H25" s="99">
        <f t="shared" si="1"/>
        <v>0</v>
      </c>
      <c r="I25" s="101">
        <f t="shared" si="3"/>
        <v>0</v>
      </c>
      <c r="J25" s="137"/>
      <c r="K25" s="137"/>
      <c r="L25" s="290"/>
      <c r="M25" s="11"/>
    </row>
    <row r="26" spans="1:13" ht="70.5" customHeight="1">
      <c r="A26" s="88">
        <v>14</v>
      </c>
      <c r="B26" s="109" t="s">
        <v>97</v>
      </c>
      <c r="C26" s="88" t="s">
        <v>30</v>
      </c>
      <c r="D26" s="147">
        <v>100</v>
      </c>
      <c r="E26" s="98"/>
      <c r="F26" s="99">
        <f t="shared" si="0"/>
        <v>0</v>
      </c>
      <c r="G26" s="100"/>
      <c r="H26" s="99">
        <f t="shared" si="1"/>
        <v>0</v>
      </c>
      <c r="I26" s="101">
        <f t="shared" si="3"/>
        <v>0</v>
      </c>
      <c r="J26" s="137"/>
      <c r="K26" s="137"/>
      <c r="L26" s="290"/>
      <c r="M26" s="11"/>
    </row>
    <row r="27" spans="1:13" ht="57" customHeight="1">
      <c r="A27" s="88">
        <v>15</v>
      </c>
      <c r="B27" s="109" t="s">
        <v>98</v>
      </c>
      <c r="C27" s="88" t="s">
        <v>30</v>
      </c>
      <c r="D27" s="147">
        <v>40</v>
      </c>
      <c r="E27" s="98"/>
      <c r="F27" s="99">
        <f t="shared" si="0"/>
        <v>0</v>
      </c>
      <c r="G27" s="100"/>
      <c r="H27" s="99">
        <f t="shared" si="1"/>
        <v>0</v>
      </c>
      <c r="I27" s="101">
        <f t="shared" si="3"/>
        <v>0</v>
      </c>
      <c r="J27" s="137"/>
      <c r="K27" s="137"/>
      <c r="L27" s="290"/>
      <c r="M27" s="11"/>
    </row>
    <row r="28" spans="1:13" ht="56.25" customHeight="1" thickBot="1">
      <c r="A28" s="88">
        <v>16</v>
      </c>
      <c r="B28" s="207" t="s">
        <v>99</v>
      </c>
      <c r="C28" s="206" t="s">
        <v>30</v>
      </c>
      <c r="D28" s="205">
        <v>20</v>
      </c>
      <c r="E28" s="204"/>
      <c r="F28" s="201">
        <f t="shared" si="0"/>
        <v>0</v>
      </c>
      <c r="G28" s="203"/>
      <c r="H28" s="201">
        <f t="shared" si="1"/>
        <v>0</v>
      </c>
      <c r="I28" s="200">
        <f t="shared" si="3"/>
        <v>0</v>
      </c>
      <c r="J28" s="199"/>
      <c r="K28" s="199"/>
      <c r="L28" s="291"/>
      <c r="M28" s="11"/>
    </row>
    <row r="29" spans="1:13" ht="24" customHeight="1" thickBot="1">
      <c r="A29" s="29"/>
      <c r="B29" s="102"/>
      <c r="C29" s="102"/>
      <c r="D29" s="103"/>
      <c r="E29" s="104" t="s">
        <v>27</v>
      </c>
      <c r="F29" s="105">
        <f>SUM(F13:F28)</f>
        <v>0</v>
      </c>
      <c r="G29" s="202"/>
      <c r="H29" s="105">
        <f>SUM(H13:H28)</f>
        <v>0</v>
      </c>
      <c r="I29" s="105">
        <f>SUM(I13:I28)</f>
        <v>0</v>
      </c>
      <c r="J29" s="106"/>
      <c r="K29" s="107"/>
      <c r="L29" s="107"/>
      <c r="M29" s="11"/>
    </row>
    <row r="30" spans="1:13"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</sheetData>
  <phoneticPr fontId="1" type="noConversion"/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Medium,Normalny Pogrubiony"&amp;9&amp;P z &amp;N&amp;R&amp;"Franklin Gothic Medium,Kursywa"&amp;8Podpis i pieczęć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35"/>
  <sheetViews>
    <sheetView zoomScale="115" zoomScaleNormal="115" zoomScaleSheetLayoutView="85" workbookViewId="0">
      <selection activeCell="B19" sqref="B19"/>
    </sheetView>
  </sheetViews>
  <sheetFormatPr defaultRowHeight="12.75"/>
  <cols>
    <col min="1" max="1" width="5.85546875" style="18" customWidth="1"/>
    <col min="2" max="2" width="28.7109375" style="18" customWidth="1"/>
    <col min="3" max="3" width="4.7109375" style="18" customWidth="1"/>
    <col min="4" max="4" width="4.7109375" style="29" customWidth="1"/>
    <col min="5" max="5" width="8.85546875" style="18" customWidth="1"/>
    <col min="6" max="6" width="11.7109375" style="18" customWidth="1"/>
    <col min="7" max="7" width="5.140625" style="18" customWidth="1"/>
    <col min="8" max="8" width="12.140625" style="18" customWidth="1"/>
    <col min="9" max="9" width="12.28515625" style="18" customWidth="1"/>
    <col min="10" max="10" width="7.7109375" style="18" customWidth="1"/>
    <col min="11" max="11" width="8.7109375" style="216" customWidth="1"/>
    <col min="12" max="12" width="9.140625" style="18" customWidth="1"/>
    <col min="13" max="16384" width="9.140625" style="18"/>
  </cols>
  <sheetData>
    <row r="1" spans="1:13" ht="20.100000000000001" customHeight="1">
      <c r="B1" s="13" t="s">
        <v>114</v>
      </c>
    </row>
    <row r="2" spans="1:13" ht="12" customHeight="1">
      <c r="A2" s="34" t="s">
        <v>21</v>
      </c>
      <c r="L2" s="28"/>
      <c r="M2" s="28"/>
    </row>
    <row r="3" spans="1:13" ht="12" customHeight="1">
      <c r="A3" s="34" t="s">
        <v>22</v>
      </c>
      <c r="L3" s="28"/>
      <c r="M3" s="28"/>
    </row>
    <row r="4" spans="1:13" ht="12" customHeight="1">
      <c r="A4" s="34" t="s">
        <v>23</v>
      </c>
      <c r="L4" s="28"/>
      <c r="M4" s="28"/>
    </row>
    <row r="5" spans="1:13" ht="12" customHeight="1">
      <c r="A5" s="34" t="s">
        <v>29</v>
      </c>
      <c r="L5" s="28"/>
      <c r="M5" s="28"/>
    </row>
    <row r="6" spans="1:13" ht="12" customHeight="1">
      <c r="A6" s="34" t="s">
        <v>28</v>
      </c>
      <c r="L6" s="28"/>
      <c r="M6" s="28"/>
    </row>
    <row r="7" spans="1:13" ht="12" customHeight="1">
      <c r="A7" s="34" t="s">
        <v>3</v>
      </c>
      <c r="L7" s="28"/>
      <c r="M7" s="28"/>
    </row>
    <row r="8" spans="1:13" ht="12" customHeight="1">
      <c r="A8" s="34" t="s">
        <v>32</v>
      </c>
      <c r="B8" s="34"/>
      <c r="L8" s="28"/>
      <c r="M8" s="28"/>
    </row>
    <row r="9" spans="1:13" s="216" customFormat="1" ht="12" customHeight="1">
      <c r="A9" s="220" t="s">
        <v>229</v>
      </c>
      <c r="B9" s="220"/>
      <c r="D9" s="217"/>
      <c r="L9" s="28"/>
      <c r="M9" s="28"/>
    </row>
    <row r="10" spans="1:13" ht="14.1" customHeight="1" thickBot="1">
      <c r="A10" s="34"/>
      <c r="L10" s="28"/>
      <c r="M10" s="28"/>
    </row>
    <row r="11" spans="1:13" s="12" customFormat="1" ht="31.5" customHeight="1">
      <c r="A11" s="75" t="s">
        <v>4</v>
      </c>
      <c r="B11" s="76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40" t="s">
        <v>31</v>
      </c>
      <c r="L11" s="229" t="s">
        <v>226</v>
      </c>
      <c r="M11" s="33"/>
    </row>
    <row r="12" spans="1:13" s="20" customFormat="1" ht="11.2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4">
        <v>11</v>
      </c>
      <c r="L12" s="65">
        <v>12</v>
      </c>
      <c r="M12" s="19"/>
    </row>
    <row r="13" spans="1:13" s="21" customFormat="1" ht="51.75" customHeight="1">
      <c r="A13" s="67">
        <v>1</v>
      </c>
      <c r="B13" s="71" t="s">
        <v>115</v>
      </c>
      <c r="C13" s="72" t="s">
        <v>64</v>
      </c>
      <c r="D13" s="90">
        <v>20</v>
      </c>
      <c r="E13" s="50"/>
      <c r="F13" s="51">
        <f t="shared" ref="F13" si="0">ROUND(D13*E13,2)</f>
        <v>0</v>
      </c>
      <c r="G13" s="52"/>
      <c r="H13" s="51">
        <f t="shared" ref="H13" si="1">ROUND(F13*G13,2)</f>
        <v>0</v>
      </c>
      <c r="I13" s="53">
        <f t="shared" ref="I13" si="2">ROUND(F13+H13,2)</f>
        <v>0</v>
      </c>
      <c r="J13" s="73"/>
      <c r="K13" s="73"/>
      <c r="L13" s="74"/>
      <c r="M13" s="27"/>
    </row>
    <row r="14" spans="1:13" ht="19.5" customHeight="1" thickBot="1">
      <c r="A14" s="29"/>
      <c r="B14" s="30"/>
      <c r="C14" s="30"/>
      <c r="D14" s="31"/>
      <c r="E14" s="26" t="s">
        <v>27</v>
      </c>
      <c r="F14" s="35">
        <f>SUM(F13:F13)</f>
        <v>0</v>
      </c>
      <c r="G14" s="32"/>
      <c r="H14" s="35">
        <f>SUM(H13:H13)</f>
        <v>0</v>
      </c>
      <c r="I14" s="35">
        <f>SUM(I13:I13)</f>
        <v>0</v>
      </c>
      <c r="J14" s="41"/>
      <c r="K14" s="41"/>
      <c r="L14" s="11"/>
      <c r="M14" s="11"/>
    </row>
    <row r="15" spans="1:13">
      <c r="L15" s="11"/>
      <c r="M15" s="11"/>
    </row>
    <row r="16" spans="1:13">
      <c r="L16" s="11"/>
      <c r="M16" s="11"/>
    </row>
    <row r="17" spans="12:13">
      <c r="L17" s="11"/>
      <c r="M17" s="11"/>
    </row>
    <row r="18" spans="12:13">
      <c r="L18" s="11"/>
      <c r="M18" s="11"/>
    </row>
    <row r="19" spans="12:13">
      <c r="L19" s="11"/>
      <c r="M19" s="11"/>
    </row>
    <row r="20" spans="12:13">
      <c r="L20" s="11"/>
      <c r="M20" s="11"/>
    </row>
    <row r="21" spans="12:13">
      <c r="L21" s="11"/>
      <c r="M21" s="11"/>
    </row>
    <row r="22" spans="12:13">
      <c r="L22" s="11"/>
      <c r="M22" s="11"/>
    </row>
    <row r="23" spans="12:13">
      <c r="L23" s="11"/>
      <c r="M23" s="11"/>
    </row>
    <row r="24" spans="12:13">
      <c r="L24" s="11"/>
      <c r="M24" s="11"/>
    </row>
    <row r="25" spans="12:13">
      <c r="L25" s="11"/>
      <c r="M25" s="11"/>
    </row>
    <row r="26" spans="12:13">
      <c r="L26" s="11"/>
      <c r="M26" s="11"/>
    </row>
    <row r="27" spans="12:13">
      <c r="L27" s="11"/>
      <c r="M27" s="11"/>
    </row>
    <row r="28" spans="12:13">
      <c r="L28" s="11"/>
      <c r="M28" s="11"/>
    </row>
    <row r="29" spans="12:13">
      <c r="L29" s="11"/>
      <c r="M29" s="11"/>
    </row>
    <row r="30" spans="12:13">
      <c r="L30" s="11"/>
      <c r="M30" s="11"/>
    </row>
    <row r="31" spans="12:13">
      <c r="L31" s="11"/>
      <c r="M31" s="11"/>
    </row>
    <row r="32" spans="12:13">
      <c r="L32" s="11"/>
      <c r="M32" s="11"/>
    </row>
    <row r="33" spans="12:13">
      <c r="L33" s="11"/>
      <c r="M33" s="11"/>
    </row>
    <row r="34" spans="12:13">
      <c r="L34" s="11"/>
      <c r="M34" s="11"/>
    </row>
    <row r="35" spans="12:13">
      <c r="L35" s="11"/>
      <c r="M35" s="11"/>
    </row>
    <row r="36" spans="12:13">
      <c r="L36" s="11"/>
      <c r="M36" s="11"/>
    </row>
    <row r="37" spans="12:13">
      <c r="L37" s="11"/>
      <c r="M37" s="11"/>
    </row>
    <row r="38" spans="12:13">
      <c r="L38" s="11"/>
      <c r="M38" s="11"/>
    </row>
    <row r="39" spans="12:13">
      <c r="L39" s="11"/>
      <c r="M39" s="11"/>
    </row>
    <row r="40" spans="12:13">
      <c r="L40" s="11"/>
      <c r="M40" s="11"/>
    </row>
    <row r="41" spans="12:13">
      <c r="L41" s="11"/>
      <c r="M41" s="11"/>
    </row>
    <row r="42" spans="12:13">
      <c r="L42" s="11"/>
      <c r="M42" s="11"/>
    </row>
    <row r="43" spans="12:13">
      <c r="L43" s="11"/>
      <c r="M43" s="11"/>
    </row>
    <row r="44" spans="12:13">
      <c r="L44" s="11"/>
      <c r="M44" s="11"/>
    </row>
    <row r="45" spans="12:13">
      <c r="L45" s="11"/>
      <c r="M45" s="11"/>
    </row>
    <row r="46" spans="12:13">
      <c r="L46" s="11"/>
      <c r="M46" s="11"/>
    </row>
    <row r="47" spans="12:13">
      <c r="L47" s="11"/>
      <c r="M47" s="11"/>
    </row>
    <row r="48" spans="12:13">
      <c r="L48" s="11"/>
      <c r="M48" s="11"/>
    </row>
    <row r="49" spans="12:13">
      <c r="L49" s="11"/>
      <c r="M49" s="11"/>
    </row>
    <row r="50" spans="12:13">
      <c r="L50" s="11"/>
      <c r="M50" s="11"/>
    </row>
    <row r="51" spans="12:13">
      <c r="L51" s="11"/>
      <c r="M51" s="11"/>
    </row>
    <row r="52" spans="12:13">
      <c r="L52" s="11"/>
      <c r="M52" s="11"/>
    </row>
    <row r="53" spans="12:13">
      <c r="L53" s="11"/>
      <c r="M53" s="11"/>
    </row>
    <row r="54" spans="12:13">
      <c r="L54" s="11"/>
      <c r="M54" s="11"/>
    </row>
    <row r="55" spans="12:13">
      <c r="L55" s="11"/>
      <c r="M55" s="11"/>
    </row>
    <row r="56" spans="12:13">
      <c r="L56" s="11"/>
      <c r="M56" s="11"/>
    </row>
    <row r="57" spans="12:13">
      <c r="L57" s="11"/>
      <c r="M57" s="11"/>
    </row>
    <row r="58" spans="12:13">
      <c r="L58" s="11"/>
      <c r="M58" s="11"/>
    </row>
    <row r="59" spans="12:13">
      <c r="L59" s="11"/>
      <c r="M59" s="11"/>
    </row>
    <row r="60" spans="12:13">
      <c r="L60" s="11"/>
      <c r="M60" s="11"/>
    </row>
    <row r="61" spans="12:13">
      <c r="L61" s="11"/>
      <c r="M61" s="11"/>
    </row>
    <row r="62" spans="12:13">
      <c r="L62" s="11"/>
      <c r="M62" s="11"/>
    </row>
    <row r="63" spans="12:13">
      <c r="L63" s="11"/>
      <c r="M63" s="11"/>
    </row>
    <row r="64" spans="12:13">
      <c r="L64" s="11"/>
      <c r="M64" s="11"/>
    </row>
    <row r="65" spans="12:13">
      <c r="L65" s="11"/>
      <c r="M65" s="11"/>
    </row>
    <row r="66" spans="12:13">
      <c r="L66" s="11"/>
      <c r="M66" s="11"/>
    </row>
    <row r="67" spans="12:13">
      <c r="L67" s="11"/>
      <c r="M67" s="11"/>
    </row>
    <row r="68" spans="12:13">
      <c r="L68" s="11"/>
      <c r="M68" s="11"/>
    </row>
    <row r="69" spans="12:13">
      <c r="L69" s="11"/>
      <c r="M69" s="11"/>
    </row>
    <row r="70" spans="12:13">
      <c r="L70" s="11"/>
      <c r="M70" s="11"/>
    </row>
    <row r="71" spans="12:13">
      <c r="L71" s="11"/>
      <c r="M71" s="11"/>
    </row>
    <row r="72" spans="12:13">
      <c r="L72" s="11"/>
      <c r="M72" s="11"/>
    </row>
    <row r="73" spans="12:13">
      <c r="L73" s="11"/>
      <c r="M73" s="11"/>
    </row>
    <row r="74" spans="12:13">
      <c r="L74" s="11"/>
      <c r="M74" s="11"/>
    </row>
    <row r="75" spans="12:13">
      <c r="L75" s="11"/>
      <c r="M75" s="11"/>
    </row>
    <row r="76" spans="12:13">
      <c r="L76" s="11"/>
      <c r="M76" s="11"/>
    </row>
    <row r="77" spans="12:13">
      <c r="L77" s="11"/>
      <c r="M77" s="11"/>
    </row>
    <row r="78" spans="12:13">
      <c r="L78" s="11"/>
      <c r="M78" s="11"/>
    </row>
    <row r="79" spans="12:13">
      <c r="L79" s="11"/>
      <c r="M79" s="11"/>
    </row>
    <row r="80" spans="12:13">
      <c r="L80" s="11"/>
      <c r="M80" s="11"/>
    </row>
    <row r="81" spans="12:13">
      <c r="L81" s="11"/>
      <c r="M81" s="11"/>
    </row>
    <row r="82" spans="12:13">
      <c r="L82" s="11"/>
      <c r="M82" s="11"/>
    </row>
    <row r="83" spans="12:13">
      <c r="L83" s="11"/>
      <c r="M83" s="11"/>
    </row>
    <row r="84" spans="12:13">
      <c r="L84" s="11"/>
      <c r="M84" s="11"/>
    </row>
    <row r="85" spans="12:13">
      <c r="L85" s="11"/>
      <c r="M85" s="11"/>
    </row>
    <row r="86" spans="12:13">
      <c r="L86" s="11"/>
      <c r="M86" s="11"/>
    </row>
    <row r="87" spans="12:13">
      <c r="L87" s="11"/>
      <c r="M87" s="11"/>
    </row>
    <row r="88" spans="12:13">
      <c r="L88" s="11"/>
      <c r="M88" s="11"/>
    </row>
    <row r="89" spans="12:13">
      <c r="L89" s="11"/>
      <c r="M89" s="11"/>
    </row>
    <row r="90" spans="12:13">
      <c r="L90" s="11"/>
      <c r="M90" s="11"/>
    </row>
    <row r="91" spans="12:13">
      <c r="L91" s="11"/>
      <c r="M91" s="11"/>
    </row>
    <row r="92" spans="12:13">
      <c r="L92" s="11"/>
      <c r="M92" s="11"/>
    </row>
    <row r="93" spans="12:13">
      <c r="L93" s="11"/>
      <c r="M93" s="11"/>
    </row>
    <row r="94" spans="12:13">
      <c r="L94" s="11"/>
      <c r="M94" s="11"/>
    </row>
    <row r="95" spans="12:13">
      <c r="L95" s="11"/>
      <c r="M95" s="11"/>
    </row>
    <row r="96" spans="12:13">
      <c r="L96" s="11"/>
      <c r="M96" s="11"/>
    </row>
    <row r="97" spans="12:13">
      <c r="L97" s="11"/>
      <c r="M97" s="11"/>
    </row>
    <row r="98" spans="12:13">
      <c r="L98" s="11"/>
      <c r="M98" s="11"/>
    </row>
    <row r="99" spans="12:13">
      <c r="L99" s="11"/>
      <c r="M99" s="11"/>
    </row>
    <row r="100" spans="12:13">
      <c r="L100" s="11"/>
      <c r="M100" s="11"/>
    </row>
    <row r="101" spans="12:13">
      <c r="L101" s="11"/>
      <c r="M101" s="11"/>
    </row>
    <row r="102" spans="12:13">
      <c r="L102" s="11"/>
      <c r="M102" s="11"/>
    </row>
    <row r="103" spans="12:13">
      <c r="L103" s="11"/>
      <c r="M103" s="11"/>
    </row>
    <row r="104" spans="12:13">
      <c r="L104" s="11"/>
      <c r="M104" s="11"/>
    </row>
    <row r="105" spans="12:13">
      <c r="L105" s="11"/>
      <c r="M105" s="11"/>
    </row>
    <row r="106" spans="12:13">
      <c r="L106" s="11"/>
      <c r="M106" s="11"/>
    </row>
    <row r="107" spans="12:13">
      <c r="L107" s="11"/>
      <c r="M107" s="11"/>
    </row>
    <row r="108" spans="12:13">
      <c r="L108" s="11"/>
      <c r="M108" s="11"/>
    </row>
    <row r="109" spans="12:13">
      <c r="L109" s="11"/>
      <c r="M109" s="11"/>
    </row>
    <row r="110" spans="12:13">
      <c r="L110" s="11"/>
      <c r="M110" s="11"/>
    </row>
    <row r="111" spans="12:13">
      <c r="L111" s="11"/>
      <c r="M111" s="11"/>
    </row>
    <row r="112" spans="12:13">
      <c r="L112" s="11"/>
      <c r="M112" s="11"/>
    </row>
    <row r="113" spans="12:13">
      <c r="L113" s="11"/>
      <c r="M113" s="11"/>
    </row>
    <row r="114" spans="12:13">
      <c r="L114" s="11"/>
      <c r="M114" s="11"/>
    </row>
    <row r="115" spans="12:13">
      <c r="L115" s="11"/>
      <c r="M115" s="11"/>
    </row>
    <row r="116" spans="12:13">
      <c r="L116" s="11"/>
      <c r="M116" s="11"/>
    </row>
    <row r="117" spans="12:13">
      <c r="L117" s="11"/>
      <c r="M117" s="11"/>
    </row>
    <row r="118" spans="12:13">
      <c r="L118" s="11"/>
      <c r="M118" s="11"/>
    </row>
    <row r="119" spans="12:13">
      <c r="L119" s="11"/>
      <c r="M119" s="11"/>
    </row>
    <row r="120" spans="12:13">
      <c r="L120" s="11"/>
      <c r="M120" s="11"/>
    </row>
    <row r="121" spans="12:13">
      <c r="L121" s="11"/>
      <c r="M121" s="11"/>
    </row>
    <row r="122" spans="12:13">
      <c r="L122" s="11"/>
      <c r="M122" s="11"/>
    </row>
    <row r="123" spans="12:13">
      <c r="L123" s="11"/>
      <c r="M123" s="11"/>
    </row>
    <row r="124" spans="12:13">
      <c r="L124" s="11"/>
      <c r="M124" s="11"/>
    </row>
    <row r="125" spans="12:13">
      <c r="L125" s="11"/>
      <c r="M125" s="11"/>
    </row>
    <row r="126" spans="12:13">
      <c r="L126" s="11"/>
      <c r="M126" s="11"/>
    </row>
    <row r="127" spans="12:13">
      <c r="L127" s="11"/>
      <c r="M127" s="11"/>
    </row>
    <row r="128" spans="12:13">
      <c r="L128" s="11"/>
      <c r="M128" s="11"/>
    </row>
    <row r="129" spans="12:13">
      <c r="L129" s="11"/>
      <c r="M129" s="11"/>
    </row>
    <row r="130" spans="12:13">
      <c r="L130" s="11"/>
      <c r="M130" s="11"/>
    </row>
    <row r="131" spans="12:13">
      <c r="L131" s="11"/>
      <c r="M131" s="11"/>
    </row>
    <row r="132" spans="12:13">
      <c r="L132" s="11"/>
      <c r="M132" s="11"/>
    </row>
    <row r="133" spans="12:13">
      <c r="L133" s="11"/>
      <c r="M133" s="11"/>
    </row>
    <row r="134" spans="12:13">
      <c r="L134" s="11"/>
      <c r="M134" s="11"/>
    </row>
    <row r="135" spans="12:13">
      <c r="L135" s="11"/>
      <c r="M135" s="11"/>
    </row>
    <row r="136" spans="12:13">
      <c r="L136" s="11"/>
      <c r="M136" s="11"/>
    </row>
    <row r="137" spans="12:13">
      <c r="L137" s="11"/>
      <c r="M137" s="11"/>
    </row>
    <row r="138" spans="12:13">
      <c r="L138" s="11"/>
      <c r="M138" s="11"/>
    </row>
    <row r="139" spans="12:13">
      <c r="L139" s="11"/>
      <c r="M139" s="11"/>
    </row>
    <row r="140" spans="12:13">
      <c r="L140" s="11"/>
      <c r="M140" s="11"/>
    </row>
    <row r="141" spans="12:13">
      <c r="L141" s="11"/>
      <c r="M141" s="11"/>
    </row>
    <row r="142" spans="12:13">
      <c r="L142" s="11"/>
      <c r="M142" s="11"/>
    </row>
    <row r="143" spans="12:13">
      <c r="L143" s="11"/>
      <c r="M143" s="11"/>
    </row>
    <row r="144" spans="12:13">
      <c r="L144" s="11"/>
      <c r="M144" s="11"/>
    </row>
    <row r="145" spans="12:13">
      <c r="L145" s="11"/>
      <c r="M145" s="11"/>
    </row>
    <row r="146" spans="12:13">
      <c r="L146" s="11"/>
      <c r="M146" s="11"/>
    </row>
    <row r="147" spans="12:13">
      <c r="L147" s="11"/>
      <c r="M147" s="11"/>
    </row>
    <row r="148" spans="12:13">
      <c r="L148" s="11"/>
      <c r="M148" s="11"/>
    </row>
    <row r="149" spans="12:13">
      <c r="L149" s="11"/>
      <c r="M149" s="11"/>
    </row>
    <row r="150" spans="12:13">
      <c r="L150" s="11"/>
      <c r="M150" s="11"/>
    </row>
    <row r="151" spans="12:13">
      <c r="L151" s="11"/>
      <c r="M151" s="11"/>
    </row>
    <row r="152" spans="12:13">
      <c r="L152" s="11"/>
      <c r="M152" s="11"/>
    </row>
    <row r="153" spans="12:13">
      <c r="L153" s="11"/>
      <c r="M153" s="11"/>
    </row>
    <row r="154" spans="12:13">
      <c r="L154" s="11"/>
      <c r="M154" s="11"/>
    </row>
    <row r="155" spans="12:13">
      <c r="L155" s="11"/>
      <c r="M155" s="11"/>
    </row>
    <row r="156" spans="12:13">
      <c r="L156" s="11"/>
      <c r="M156" s="11"/>
    </row>
    <row r="157" spans="12:13">
      <c r="L157" s="11"/>
      <c r="M157" s="11"/>
    </row>
    <row r="158" spans="12:13">
      <c r="L158" s="11"/>
      <c r="M158" s="11"/>
    </row>
    <row r="159" spans="12:13">
      <c r="L159" s="11"/>
      <c r="M159" s="11"/>
    </row>
    <row r="160" spans="12:13">
      <c r="L160" s="11"/>
      <c r="M160" s="11"/>
    </row>
    <row r="161" spans="12:13">
      <c r="L161" s="11"/>
      <c r="M161" s="11"/>
    </row>
    <row r="162" spans="12:13">
      <c r="L162" s="11"/>
      <c r="M162" s="11"/>
    </row>
    <row r="163" spans="12:13">
      <c r="L163" s="11"/>
      <c r="M163" s="11"/>
    </row>
    <row r="164" spans="12:13">
      <c r="L164" s="11"/>
      <c r="M164" s="11"/>
    </row>
    <row r="165" spans="12:13">
      <c r="L165" s="11"/>
      <c r="M165" s="11"/>
    </row>
    <row r="166" spans="12:13">
      <c r="L166" s="11"/>
      <c r="M166" s="11"/>
    </row>
    <row r="167" spans="12:13">
      <c r="L167" s="11"/>
      <c r="M167" s="11"/>
    </row>
    <row r="168" spans="12:13">
      <c r="L168" s="11"/>
      <c r="M168" s="11"/>
    </row>
    <row r="169" spans="12:13">
      <c r="L169" s="11"/>
      <c r="M169" s="11"/>
    </row>
    <row r="170" spans="12:13">
      <c r="L170" s="11"/>
      <c r="M170" s="11"/>
    </row>
    <row r="171" spans="12:13">
      <c r="L171" s="11"/>
      <c r="M171" s="11"/>
    </row>
    <row r="172" spans="12:13">
      <c r="L172" s="11"/>
      <c r="M172" s="11"/>
    </row>
    <row r="173" spans="12:13">
      <c r="L173" s="11"/>
      <c r="M173" s="11"/>
    </row>
    <row r="174" spans="12:13">
      <c r="L174" s="11"/>
      <c r="M174" s="11"/>
    </row>
    <row r="175" spans="12:13">
      <c r="L175" s="11"/>
      <c r="M175" s="11"/>
    </row>
    <row r="176" spans="12:13">
      <c r="L176" s="11"/>
      <c r="M176" s="11"/>
    </row>
    <row r="177" spans="12:13">
      <c r="L177" s="11"/>
      <c r="M177" s="11"/>
    </row>
    <row r="178" spans="12:13">
      <c r="L178" s="11"/>
      <c r="M178" s="11"/>
    </row>
    <row r="179" spans="12:13">
      <c r="L179" s="11"/>
      <c r="M179" s="11"/>
    </row>
    <row r="180" spans="12:13">
      <c r="L180" s="11"/>
      <c r="M180" s="11"/>
    </row>
    <row r="181" spans="12:13">
      <c r="L181" s="11"/>
      <c r="M181" s="11"/>
    </row>
    <row r="182" spans="12:13">
      <c r="L182" s="11"/>
      <c r="M182" s="11"/>
    </row>
    <row r="183" spans="12:13">
      <c r="L183" s="11"/>
      <c r="M183" s="11"/>
    </row>
    <row r="184" spans="12:13">
      <c r="L184" s="11"/>
      <c r="M184" s="11"/>
    </row>
    <row r="185" spans="12:13">
      <c r="L185" s="11"/>
      <c r="M185" s="11"/>
    </row>
    <row r="186" spans="12:13">
      <c r="L186" s="11"/>
      <c r="M186" s="11"/>
    </row>
    <row r="187" spans="12:13">
      <c r="L187" s="11"/>
      <c r="M187" s="11"/>
    </row>
    <row r="188" spans="12:13">
      <c r="L188" s="11"/>
      <c r="M188" s="11"/>
    </row>
    <row r="189" spans="12:13">
      <c r="L189" s="11"/>
      <c r="M189" s="11"/>
    </row>
    <row r="190" spans="12:13">
      <c r="L190" s="11"/>
      <c r="M190" s="11"/>
    </row>
    <row r="191" spans="12:13">
      <c r="L191" s="11"/>
      <c r="M191" s="11"/>
    </row>
    <row r="192" spans="12:13">
      <c r="L192" s="11"/>
      <c r="M192" s="11"/>
    </row>
    <row r="193" spans="12:13">
      <c r="L193" s="11"/>
      <c r="M193" s="11"/>
    </row>
    <row r="194" spans="12:13">
      <c r="L194" s="11"/>
      <c r="M194" s="11"/>
    </row>
    <row r="195" spans="12:13">
      <c r="L195" s="11"/>
      <c r="M195" s="11"/>
    </row>
    <row r="196" spans="12:13">
      <c r="L196" s="11"/>
      <c r="M196" s="11"/>
    </row>
    <row r="197" spans="12:13">
      <c r="L197" s="11"/>
      <c r="M197" s="11"/>
    </row>
    <row r="198" spans="12:13">
      <c r="L198" s="11"/>
      <c r="M198" s="11"/>
    </row>
    <row r="199" spans="12:13">
      <c r="L199" s="11"/>
      <c r="M199" s="11"/>
    </row>
    <row r="200" spans="12:13">
      <c r="L200" s="11"/>
      <c r="M200" s="11"/>
    </row>
    <row r="201" spans="12:13">
      <c r="L201" s="11"/>
      <c r="M201" s="11"/>
    </row>
    <row r="202" spans="12:13">
      <c r="L202" s="11"/>
      <c r="M202" s="11"/>
    </row>
    <row r="203" spans="12:13">
      <c r="L203" s="11"/>
      <c r="M203" s="11"/>
    </row>
    <row r="204" spans="12:13">
      <c r="L204" s="11"/>
      <c r="M204" s="11"/>
    </row>
    <row r="205" spans="12:13">
      <c r="L205" s="11"/>
      <c r="M205" s="11"/>
    </row>
    <row r="206" spans="12:13">
      <c r="L206" s="11"/>
      <c r="M206" s="11"/>
    </row>
    <row r="207" spans="12:13">
      <c r="L207" s="11"/>
      <c r="M207" s="11"/>
    </row>
    <row r="208" spans="12:13">
      <c r="L208" s="11"/>
      <c r="M208" s="11"/>
    </row>
    <row r="209" spans="12:13">
      <c r="L209" s="11"/>
      <c r="M209" s="11"/>
    </row>
    <row r="210" spans="12:13">
      <c r="L210" s="11"/>
      <c r="M210" s="11"/>
    </row>
    <row r="211" spans="12:13">
      <c r="L211" s="11"/>
      <c r="M211" s="11"/>
    </row>
    <row r="212" spans="12:13">
      <c r="L212" s="11"/>
      <c r="M212" s="11"/>
    </row>
    <row r="213" spans="12:13">
      <c r="L213" s="11"/>
      <c r="M213" s="11"/>
    </row>
    <row r="214" spans="12:13">
      <c r="L214" s="11"/>
      <c r="M214" s="11"/>
    </row>
    <row r="215" spans="12:13">
      <c r="L215" s="11"/>
      <c r="M215" s="11"/>
    </row>
    <row r="216" spans="12:13">
      <c r="L216" s="11"/>
      <c r="M216" s="11"/>
    </row>
    <row r="217" spans="12:13">
      <c r="L217" s="11"/>
      <c r="M217" s="11"/>
    </row>
    <row r="218" spans="12:13">
      <c r="L218" s="11"/>
      <c r="M218" s="11"/>
    </row>
    <row r="219" spans="12:13">
      <c r="L219" s="11"/>
      <c r="M219" s="11"/>
    </row>
    <row r="220" spans="12:13">
      <c r="L220" s="11"/>
      <c r="M220" s="11"/>
    </row>
    <row r="221" spans="12:13">
      <c r="L221" s="11"/>
      <c r="M221" s="11"/>
    </row>
    <row r="222" spans="12:13">
      <c r="L222" s="11"/>
      <c r="M222" s="11"/>
    </row>
    <row r="223" spans="12:13">
      <c r="L223" s="11"/>
      <c r="M223" s="11"/>
    </row>
    <row r="224" spans="12:13">
      <c r="L224" s="11"/>
      <c r="M224" s="11"/>
    </row>
    <row r="225" spans="12:13">
      <c r="L225" s="11"/>
      <c r="M225" s="11"/>
    </row>
    <row r="226" spans="12:13">
      <c r="L226" s="11"/>
      <c r="M226" s="11"/>
    </row>
    <row r="227" spans="12:13">
      <c r="L227" s="11"/>
      <c r="M227" s="11"/>
    </row>
    <row r="228" spans="12:13">
      <c r="L228" s="11"/>
      <c r="M228" s="11"/>
    </row>
    <row r="229" spans="12:13">
      <c r="L229" s="11"/>
      <c r="M229" s="11"/>
    </row>
    <row r="230" spans="12:13">
      <c r="L230" s="11"/>
      <c r="M230" s="11"/>
    </row>
    <row r="231" spans="12:13">
      <c r="L231" s="11"/>
      <c r="M231" s="11"/>
    </row>
    <row r="232" spans="12:13">
      <c r="L232" s="11"/>
      <c r="M232" s="11"/>
    </row>
    <row r="233" spans="12:13">
      <c r="L233" s="11"/>
      <c r="M233" s="11"/>
    </row>
    <row r="234" spans="12:13">
      <c r="L234" s="11"/>
      <c r="M234" s="11"/>
    </row>
    <row r="235" spans="12:13">
      <c r="L235" s="11"/>
      <c r="M235" s="11"/>
    </row>
  </sheetData>
  <printOptions horizontalCentered="1"/>
  <pageMargins left="0.19685039370078741" right="0.19685039370078741" top="1.1811023622047245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Medium,Normalny Pogrubiony"
&amp;"Franklin Gothic Medium,Kursywa"zadanie nr &amp;A</oddHeader>
    <oddFooter>&amp;L&amp;"Verdana,Pogrubiony"&amp;9DATA: ___________________&amp;C&amp;"Franklin Gothic Medium,Normalny Pogrubiony"&amp;P z &amp;N&amp;R&amp;"Franklin Gothic Medium,Kursywa"&amp;8Podpis i pieczęć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4"/>
  <sheetViews>
    <sheetView workbookViewId="0">
      <selection activeCell="F9" sqref="F9"/>
    </sheetView>
  </sheetViews>
  <sheetFormatPr defaultRowHeight="12.75"/>
  <cols>
    <col min="1" max="1" width="3.85546875" customWidth="1"/>
    <col min="2" max="2" width="30.7109375" customWidth="1"/>
    <col min="3" max="3" width="5.42578125" customWidth="1"/>
    <col min="4" max="4" width="5" customWidth="1"/>
    <col min="5" max="5" width="10.5703125" customWidth="1"/>
    <col min="6" max="6" width="13.42578125" customWidth="1"/>
    <col min="7" max="7" width="5" customWidth="1"/>
    <col min="8" max="8" width="12" customWidth="1"/>
    <col min="9" max="9" width="14.140625" customWidth="1"/>
    <col min="10" max="10" width="10.42578125" customWidth="1"/>
    <col min="11" max="11" width="9.7109375" customWidth="1"/>
    <col min="12" max="12" width="10.5703125" customWidth="1"/>
  </cols>
  <sheetData>
    <row r="1" spans="1:12">
      <c r="A1" s="18"/>
      <c r="B1" s="13" t="s">
        <v>170</v>
      </c>
      <c r="C1" s="18"/>
      <c r="D1" s="29"/>
      <c r="E1" s="18"/>
      <c r="F1" s="18"/>
      <c r="G1" s="18"/>
      <c r="H1" s="18"/>
      <c r="I1" s="18"/>
    </row>
    <row r="2" spans="1:12">
      <c r="A2" s="34" t="s">
        <v>21</v>
      </c>
      <c r="B2" s="18"/>
      <c r="C2" s="18"/>
      <c r="D2" s="29"/>
      <c r="E2" s="18"/>
      <c r="F2" s="18"/>
      <c r="G2" s="18"/>
      <c r="H2" s="18"/>
      <c r="I2" s="18"/>
    </row>
    <row r="3" spans="1:12">
      <c r="A3" s="34" t="s">
        <v>22</v>
      </c>
      <c r="B3" s="18"/>
      <c r="C3" s="18"/>
      <c r="D3" s="29"/>
      <c r="E3" s="18"/>
      <c r="F3" s="18"/>
      <c r="G3" s="18"/>
      <c r="H3" s="18"/>
      <c r="I3" s="18"/>
    </row>
    <row r="4" spans="1:12">
      <c r="A4" s="34" t="s">
        <v>23</v>
      </c>
      <c r="B4" s="18"/>
      <c r="C4" s="18"/>
      <c r="D4" s="29"/>
      <c r="E4" s="18"/>
      <c r="F4" s="18"/>
      <c r="G4" s="18"/>
      <c r="H4" s="18"/>
      <c r="I4" s="18"/>
    </row>
    <row r="5" spans="1:12">
      <c r="A5" s="34" t="s">
        <v>29</v>
      </c>
      <c r="B5" s="18"/>
      <c r="C5" s="18"/>
      <c r="D5" s="29"/>
      <c r="E5" s="18"/>
      <c r="F5" s="18"/>
      <c r="G5" s="18"/>
      <c r="H5" s="18"/>
      <c r="I5" s="18"/>
    </row>
    <row r="6" spans="1:12">
      <c r="A6" s="34" t="s">
        <v>28</v>
      </c>
      <c r="B6" s="18"/>
      <c r="C6" s="18"/>
      <c r="D6" s="29"/>
      <c r="E6" s="18"/>
      <c r="F6" s="18"/>
      <c r="G6" s="18"/>
      <c r="H6" s="18"/>
      <c r="I6" s="18"/>
    </row>
    <row r="7" spans="1:12">
      <c r="A7" s="34" t="s">
        <v>3</v>
      </c>
      <c r="B7" s="18"/>
      <c r="C7" s="18"/>
      <c r="D7" s="29"/>
      <c r="E7" s="18"/>
      <c r="F7" s="18"/>
      <c r="G7" s="18"/>
      <c r="H7" s="18"/>
      <c r="I7" s="18"/>
    </row>
    <row r="8" spans="1:12">
      <c r="A8" s="34" t="s">
        <v>32</v>
      </c>
      <c r="B8" s="34" t="s">
        <v>32</v>
      </c>
      <c r="C8" s="18"/>
      <c r="D8" s="29"/>
      <c r="E8" s="18"/>
      <c r="F8" s="18"/>
      <c r="G8" s="18"/>
      <c r="H8" s="18"/>
      <c r="I8" s="18"/>
    </row>
    <row r="9" spans="1:12">
      <c r="A9" s="220" t="s">
        <v>229</v>
      </c>
      <c r="B9" s="220"/>
      <c r="C9" s="216"/>
      <c r="D9" s="217"/>
      <c r="E9" s="216"/>
      <c r="F9" s="216"/>
      <c r="G9" s="216"/>
      <c r="H9" s="216"/>
      <c r="I9" s="216"/>
    </row>
    <row r="10" spans="1:12" ht="13.5" thickBot="1">
      <c r="A10" s="34"/>
      <c r="B10" s="18"/>
      <c r="C10" s="18"/>
      <c r="D10" s="29"/>
      <c r="E10" s="18"/>
      <c r="F10" s="18"/>
      <c r="G10" s="18"/>
      <c r="H10" s="18"/>
      <c r="I10" s="18"/>
    </row>
    <row r="11" spans="1:12" ht="27">
      <c r="A11" s="230" t="s">
        <v>4</v>
      </c>
      <c r="B11" s="75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61" t="s">
        <v>31</v>
      </c>
      <c r="L11" s="229" t="s">
        <v>226</v>
      </c>
    </row>
    <row r="12" spans="1:12" ht="13.5" thickBot="1">
      <c r="A12" s="231">
        <v>1</v>
      </c>
      <c r="B12" s="62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4">
        <v>11</v>
      </c>
      <c r="L12" s="65">
        <v>12</v>
      </c>
    </row>
    <row r="13" spans="1:12" ht="169.5" customHeight="1">
      <c r="A13" s="70">
        <v>1</v>
      </c>
      <c r="B13" s="71" t="s">
        <v>169</v>
      </c>
      <c r="C13" s="72" t="s">
        <v>30</v>
      </c>
      <c r="D13" s="90">
        <v>100</v>
      </c>
      <c r="E13" s="50"/>
      <c r="F13" s="51">
        <f t="shared" ref="F13" si="0">ROUND(D13*E13,2)</f>
        <v>0</v>
      </c>
      <c r="G13" s="52"/>
      <c r="H13" s="51">
        <f t="shared" ref="H13" si="1">ROUND(F13*G13,2)</f>
        <v>0</v>
      </c>
      <c r="I13" s="53">
        <f t="shared" ref="I13" si="2">ROUND(F13+H13,2)</f>
        <v>0</v>
      </c>
      <c r="J13" s="73"/>
      <c r="K13" s="235"/>
      <c r="L13" s="74"/>
    </row>
    <row r="14" spans="1:12" ht="22.5" customHeight="1" thickBot="1">
      <c r="A14" s="29"/>
      <c r="B14" s="30"/>
      <c r="C14" s="30"/>
      <c r="D14" s="31"/>
      <c r="E14" s="26" t="s">
        <v>27</v>
      </c>
      <c r="F14" s="35">
        <f>SUM(F13:F13)</f>
        <v>0</v>
      </c>
      <c r="G14" s="32"/>
      <c r="H14" s="35">
        <f>SUM(H13:H13)</f>
        <v>0</v>
      </c>
      <c r="I14" s="35">
        <f>SUM(I13:I13)</f>
        <v>0</v>
      </c>
      <c r="J14" s="41"/>
      <c r="K14" s="11"/>
      <c r="L14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&amp;C&amp;"Franklin Gothic Medium,Normalny Pogrubiony"&amp;11FORMULARZ ASORTYMENTOWO-CENOWY&amp;R&amp;"Franklin Gothic Medium,Kursywa"zadanie nr &amp;A</oddHeader>
    <oddFooter>&amp;L&amp;"Verdana,Pogrubiony"&amp;9DATA: ___________________&amp;C&amp;"Tahoma,Pogrubiony"&amp;P z &amp;N&amp;R&amp;"Franklin Gothic Medium,Kursywa"&amp;8Podpis i pieczęć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238"/>
  <sheetViews>
    <sheetView zoomScaleNormal="100" zoomScaleSheetLayoutView="85" workbookViewId="0">
      <pane ySplit="12" topLeftCell="A13" activePane="bottomLeft" state="frozen"/>
      <selection activeCell="B2" sqref="B2"/>
      <selection pane="bottomLeft" activeCell="O3" sqref="O3"/>
    </sheetView>
  </sheetViews>
  <sheetFormatPr defaultRowHeight="12.75"/>
  <cols>
    <col min="1" max="1" width="4.28515625" style="18" customWidth="1"/>
    <col min="2" max="2" width="31.5703125" style="18" customWidth="1"/>
    <col min="3" max="3" width="5" style="18" customWidth="1"/>
    <col min="4" max="4" width="4.7109375" style="29" customWidth="1"/>
    <col min="5" max="5" width="11.7109375" style="18" customWidth="1"/>
    <col min="6" max="6" width="14.7109375" style="18" customWidth="1"/>
    <col min="7" max="7" width="5.140625" style="18" customWidth="1"/>
    <col min="8" max="8" width="13.7109375" style="18" customWidth="1"/>
    <col min="9" max="9" width="14.7109375" style="18" customWidth="1"/>
    <col min="10" max="10" width="11.140625" style="18" customWidth="1"/>
    <col min="11" max="11" width="10.140625" style="18" customWidth="1"/>
    <col min="12" max="12" width="9.42578125" style="216" customWidth="1"/>
    <col min="13" max="16384" width="9.140625" style="18"/>
  </cols>
  <sheetData>
    <row r="1" spans="1:13" ht="20.100000000000001" customHeight="1">
      <c r="B1" s="13" t="s">
        <v>116</v>
      </c>
    </row>
    <row r="2" spans="1:13" ht="12" customHeight="1">
      <c r="A2" s="34" t="s">
        <v>21</v>
      </c>
      <c r="K2" s="28"/>
      <c r="L2" s="28"/>
      <c r="M2" s="28"/>
    </row>
    <row r="3" spans="1:13" ht="12" customHeight="1">
      <c r="A3" s="34" t="s">
        <v>22</v>
      </c>
      <c r="K3" s="28"/>
      <c r="L3" s="28"/>
      <c r="M3" s="28"/>
    </row>
    <row r="4" spans="1:13" ht="12" customHeight="1">
      <c r="A4" s="34" t="s">
        <v>23</v>
      </c>
      <c r="K4" s="28"/>
      <c r="L4" s="28"/>
      <c r="M4" s="28"/>
    </row>
    <row r="5" spans="1:13" ht="12" customHeight="1">
      <c r="A5" s="34" t="s">
        <v>29</v>
      </c>
      <c r="K5" s="28"/>
      <c r="L5" s="28"/>
      <c r="M5" s="28"/>
    </row>
    <row r="6" spans="1:13" ht="12" customHeight="1">
      <c r="A6" s="34" t="s">
        <v>28</v>
      </c>
      <c r="K6" s="28"/>
      <c r="L6" s="28"/>
      <c r="M6" s="28"/>
    </row>
    <row r="7" spans="1:13" ht="12" customHeight="1">
      <c r="A7" s="34" t="s">
        <v>3</v>
      </c>
      <c r="K7" s="28"/>
      <c r="L7" s="28"/>
      <c r="M7" s="28"/>
    </row>
    <row r="8" spans="1:13" ht="14.1" customHeight="1">
      <c r="A8" s="34" t="s">
        <v>32</v>
      </c>
      <c r="K8" s="28"/>
      <c r="L8" s="28"/>
      <c r="M8" s="28"/>
    </row>
    <row r="9" spans="1:13" s="216" customFormat="1" ht="14.1" customHeight="1">
      <c r="A9" s="220" t="s">
        <v>229</v>
      </c>
      <c r="D9" s="217"/>
      <c r="K9" s="28"/>
      <c r="L9" s="28"/>
      <c r="M9" s="28"/>
    </row>
    <row r="10" spans="1:13" s="216" customFormat="1" ht="14.1" customHeight="1" thickBot="1">
      <c r="A10" s="220"/>
      <c r="D10" s="217"/>
      <c r="K10" s="28"/>
      <c r="L10" s="28"/>
      <c r="M10" s="28"/>
    </row>
    <row r="11" spans="1:13" s="12" customFormat="1" ht="30" customHeight="1">
      <c r="A11" s="75" t="s">
        <v>4</v>
      </c>
      <c r="B11" s="76" t="s">
        <v>24</v>
      </c>
      <c r="C11" s="17" t="s">
        <v>25</v>
      </c>
      <c r="D11" s="76" t="s">
        <v>6</v>
      </c>
      <c r="E11" s="17" t="s">
        <v>11</v>
      </c>
      <c r="F11" s="17" t="s">
        <v>0</v>
      </c>
      <c r="G11" s="17" t="s">
        <v>26</v>
      </c>
      <c r="H11" s="17" t="s">
        <v>1</v>
      </c>
      <c r="I11" s="17" t="s">
        <v>2</v>
      </c>
      <c r="J11" s="17" t="s">
        <v>14</v>
      </c>
      <c r="K11" s="157" t="s">
        <v>31</v>
      </c>
      <c r="L11" s="229" t="s">
        <v>226</v>
      </c>
      <c r="M11" s="33"/>
    </row>
    <row r="12" spans="1:13" s="20" customFormat="1" ht="11.25" thickBot="1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5">
        <v>12</v>
      </c>
      <c r="M12" s="19"/>
    </row>
    <row r="13" spans="1:13" s="21" customFormat="1" ht="53.25" customHeight="1">
      <c r="A13" s="154">
        <v>1</v>
      </c>
      <c r="B13" s="236" t="s">
        <v>117</v>
      </c>
      <c r="C13" s="72" t="s">
        <v>30</v>
      </c>
      <c r="D13" s="72">
        <v>300</v>
      </c>
      <c r="E13" s="50"/>
      <c r="F13" s="51">
        <f>ROUND(D13*E13,2)</f>
        <v>0</v>
      </c>
      <c r="G13" s="52"/>
      <c r="H13" s="51">
        <f>ROUND(F13*G13,2)</f>
        <v>0</v>
      </c>
      <c r="I13" s="53">
        <f>ROUND(F13+H13,2)</f>
        <v>0</v>
      </c>
      <c r="J13" s="73"/>
      <c r="K13" s="74"/>
      <c r="L13" s="55"/>
      <c r="M13" s="27"/>
    </row>
    <row r="14" spans="1:13" s="21" customFormat="1" ht="55.5" customHeight="1">
      <c r="A14" s="45">
        <v>2</v>
      </c>
      <c r="B14" s="221" t="s">
        <v>118</v>
      </c>
      <c r="C14" s="57" t="s">
        <v>30</v>
      </c>
      <c r="D14" s="57">
        <v>50</v>
      </c>
      <c r="E14" s="22"/>
      <c r="F14" s="23">
        <f>ROUND(D14*E14,2)</f>
        <v>0</v>
      </c>
      <c r="G14" s="24"/>
      <c r="H14" s="23">
        <f>ROUND(F14*G14,2)</f>
        <v>0</v>
      </c>
      <c r="I14" s="25">
        <f>ROUND(F14+H14,2)</f>
        <v>0</v>
      </c>
      <c r="J14" s="68"/>
      <c r="K14" s="69"/>
      <c r="L14" s="36"/>
      <c r="M14" s="27"/>
    </row>
    <row r="15" spans="1:13" s="21" customFormat="1" ht="69.75" customHeight="1">
      <c r="A15" s="45">
        <v>3</v>
      </c>
      <c r="B15" s="221" t="s">
        <v>119</v>
      </c>
      <c r="C15" s="57" t="s">
        <v>30</v>
      </c>
      <c r="D15" s="57">
        <v>120</v>
      </c>
      <c r="E15" s="22"/>
      <c r="F15" s="23">
        <f>ROUND(D15*E15,2)</f>
        <v>0</v>
      </c>
      <c r="G15" s="24"/>
      <c r="H15" s="23">
        <f>ROUND(F15*G15,2)</f>
        <v>0</v>
      </c>
      <c r="I15" s="25">
        <f>ROUND(F15+H15,2)</f>
        <v>0</v>
      </c>
      <c r="J15" s="68"/>
      <c r="K15" s="69"/>
      <c r="L15" s="36"/>
      <c r="M15" s="27"/>
    </row>
    <row r="16" spans="1:13" s="21" customFormat="1" ht="56.25" customHeight="1" thickBot="1">
      <c r="A16" s="112">
        <v>4</v>
      </c>
      <c r="B16" s="127" t="s">
        <v>120</v>
      </c>
      <c r="C16" s="128" t="s">
        <v>30</v>
      </c>
      <c r="D16" s="128">
        <v>10</v>
      </c>
      <c r="E16" s="115"/>
      <c r="F16" s="116">
        <f>ROUND(D16*E16,2)</f>
        <v>0</v>
      </c>
      <c r="G16" s="117"/>
      <c r="H16" s="116">
        <f>ROUND(F16*G16,2)</f>
        <v>0</v>
      </c>
      <c r="I16" s="118">
        <f>ROUND(F16+H16,2)</f>
        <v>0</v>
      </c>
      <c r="J16" s="146"/>
      <c r="K16" s="184"/>
      <c r="L16" s="120"/>
      <c r="M16" s="27"/>
    </row>
    <row r="17" spans="1:13" ht="19.5" customHeight="1" thickBot="1">
      <c r="A17" s="29"/>
      <c r="B17" s="30"/>
      <c r="C17" s="30"/>
      <c r="D17" s="31"/>
      <c r="E17" s="26" t="s">
        <v>27</v>
      </c>
      <c r="F17" s="35">
        <f>SUM(F13:F16)</f>
        <v>0</v>
      </c>
      <c r="G17" s="32"/>
      <c r="H17" s="35">
        <f>SUM(H13:H16)</f>
        <v>0</v>
      </c>
      <c r="I17" s="35">
        <f>SUM(I13:I16)</f>
        <v>0</v>
      </c>
      <c r="J17" s="41"/>
      <c r="K17" s="11"/>
      <c r="L17" s="11"/>
      <c r="M17" s="11"/>
    </row>
    <row r="18" spans="1:13">
      <c r="K18" s="11"/>
      <c r="L18" s="11"/>
      <c r="M18" s="11"/>
    </row>
    <row r="19" spans="1:13">
      <c r="K19" s="11"/>
      <c r="L19" s="11"/>
      <c r="M19" s="11"/>
    </row>
    <row r="20" spans="1:13">
      <c r="K20" s="11"/>
      <c r="L20" s="11"/>
      <c r="M20" s="11"/>
    </row>
    <row r="21" spans="1:13">
      <c r="K21" s="11"/>
      <c r="L21" s="11"/>
      <c r="M21" s="11"/>
    </row>
    <row r="22" spans="1:13">
      <c r="K22" s="11"/>
      <c r="L22" s="11"/>
      <c r="M22" s="11"/>
    </row>
    <row r="23" spans="1:13">
      <c r="K23" s="11"/>
      <c r="L23" s="11"/>
      <c r="M23" s="11"/>
    </row>
    <row r="24" spans="1:13">
      <c r="K24" s="11"/>
      <c r="L24" s="11"/>
      <c r="M24" s="11"/>
    </row>
    <row r="25" spans="1:13">
      <c r="K25" s="11"/>
      <c r="L25" s="11"/>
      <c r="M25" s="11"/>
    </row>
    <row r="26" spans="1:13">
      <c r="K26" s="11"/>
      <c r="L26" s="11"/>
      <c r="M26" s="11"/>
    </row>
    <row r="27" spans="1:13">
      <c r="K27" s="11"/>
      <c r="L27" s="11"/>
      <c r="M27" s="11"/>
    </row>
    <row r="28" spans="1:13">
      <c r="K28" s="11"/>
      <c r="L28" s="11"/>
      <c r="M28" s="11"/>
    </row>
    <row r="29" spans="1:13">
      <c r="K29" s="11"/>
      <c r="L29" s="11"/>
      <c r="M29" s="11"/>
    </row>
    <row r="30" spans="1:13">
      <c r="K30" s="11"/>
      <c r="L30" s="11"/>
      <c r="M30" s="11"/>
    </row>
    <row r="31" spans="1:13">
      <c r="K31" s="11"/>
      <c r="L31" s="11"/>
      <c r="M31" s="11"/>
    </row>
    <row r="32" spans="1:13">
      <c r="K32" s="11"/>
      <c r="L32" s="11"/>
      <c r="M32" s="11"/>
    </row>
    <row r="33" spans="11:13">
      <c r="K33" s="11"/>
      <c r="L33" s="11"/>
      <c r="M33" s="11"/>
    </row>
    <row r="34" spans="11:13">
      <c r="K34" s="11"/>
      <c r="L34" s="11"/>
      <c r="M34" s="11"/>
    </row>
    <row r="35" spans="11:13">
      <c r="K35" s="11"/>
      <c r="L35" s="11"/>
      <c r="M35" s="11"/>
    </row>
    <row r="36" spans="11:13">
      <c r="K36" s="11"/>
      <c r="L36" s="11"/>
      <c r="M36" s="11"/>
    </row>
    <row r="37" spans="11:13">
      <c r="K37" s="11"/>
      <c r="L37" s="11"/>
      <c r="M37" s="11"/>
    </row>
    <row r="38" spans="11:13">
      <c r="K38" s="11"/>
      <c r="L38" s="11"/>
      <c r="M38" s="11"/>
    </row>
    <row r="39" spans="11:13">
      <c r="K39" s="11"/>
      <c r="L39" s="11"/>
      <c r="M39" s="11"/>
    </row>
    <row r="40" spans="11:13">
      <c r="K40" s="11"/>
      <c r="L40" s="11"/>
      <c r="M40" s="11"/>
    </row>
    <row r="41" spans="11:13">
      <c r="K41" s="11"/>
      <c r="L41" s="11"/>
      <c r="M41" s="11"/>
    </row>
    <row r="42" spans="11:13">
      <c r="K42" s="11"/>
      <c r="L42" s="11"/>
      <c r="M42" s="11"/>
    </row>
    <row r="43" spans="11:13">
      <c r="K43" s="11"/>
      <c r="L43" s="11"/>
      <c r="M43" s="11"/>
    </row>
    <row r="44" spans="11:13">
      <c r="K44" s="11"/>
      <c r="L44" s="11"/>
      <c r="M44" s="11"/>
    </row>
    <row r="45" spans="11:13">
      <c r="K45" s="11"/>
      <c r="L45" s="11"/>
      <c r="M45" s="11"/>
    </row>
    <row r="46" spans="11:13">
      <c r="K46" s="11"/>
      <c r="L46" s="11"/>
      <c r="M46" s="11"/>
    </row>
    <row r="47" spans="11:13">
      <c r="K47" s="11"/>
      <c r="L47" s="11"/>
      <c r="M47" s="11"/>
    </row>
    <row r="48" spans="11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  <row r="231" spans="11:13">
      <c r="K231" s="11"/>
      <c r="L231" s="11"/>
      <c r="M231" s="11"/>
    </row>
    <row r="232" spans="11:13">
      <c r="K232" s="11"/>
      <c r="L232" s="11"/>
      <c r="M232" s="11"/>
    </row>
    <row r="233" spans="11:13">
      <c r="K233" s="11"/>
      <c r="L233" s="11"/>
      <c r="M233" s="11"/>
    </row>
    <row r="234" spans="11:13">
      <c r="K234" s="11"/>
      <c r="L234" s="11"/>
      <c r="M234" s="11"/>
    </row>
    <row r="235" spans="11:13">
      <c r="K235" s="11"/>
      <c r="L235" s="11"/>
      <c r="M235" s="11"/>
    </row>
    <row r="236" spans="11:13">
      <c r="K236" s="11"/>
      <c r="L236" s="11"/>
      <c r="M236" s="11"/>
    </row>
    <row r="237" spans="11:13">
      <c r="K237" s="11"/>
      <c r="L237" s="11"/>
      <c r="M237" s="11"/>
    </row>
    <row r="238" spans="11:13">
      <c r="K238" s="11"/>
      <c r="L238" s="11"/>
      <c r="M238" s="11"/>
    </row>
  </sheetData>
  <printOptions horizontalCentered="1"/>
  <pageMargins left="0.19685039370078741" right="0.19685039370078741" top="1.3779527559055118" bottom="1.1811023622047245" header="0.98425196850393704" footer="0.23622047244094491"/>
  <pageSetup paperSize="9" fitToHeight="0" orientation="landscape" r:id="rId1"/>
  <headerFooter alignWithMargins="0">
    <oddHeader>&amp;C&amp;"Franklin Gothic Medium,Normalny Pogrubiony"&amp;11FORMULARZ ASORTYMENTOWO-CENOWY&amp;R&amp;"Franklin Gothic Medium,Kursywa"zadanie nr &amp;A</oddHeader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8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Grupa 4a</vt:lpstr>
      <vt:lpstr>'10'!Print_Titles</vt:lpstr>
      <vt:lpstr>'12'!Print_Titles</vt:lpstr>
      <vt:lpstr>'13'!Print_Titles</vt:lpstr>
      <vt:lpstr>'14'!Print_Titles</vt:lpstr>
      <vt:lpstr>'24'!Print_Titles</vt:lpstr>
      <vt:lpstr>'7'!Print_Titles</vt:lpstr>
      <vt:lpstr>'9'!Print_Titles</vt:lpstr>
      <vt:lpstr>'Grupa 4a'!Print_Titles</vt:lpstr>
    </vt:vector>
  </TitlesOfParts>
  <Company>Szpital Powiatowy w Limanowej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</dc:title>
  <dc:creator>Piotr_SZP</dc:creator>
  <cp:lastModifiedBy>Lucyna</cp:lastModifiedBy>
  <cp:lastPrinted>2017-10-26T09:07:11Z</cp:lastPrinted>
  <dcterms:created xsi:type="dcterms:W3CDTF">2000-02-08T06:49:08Z</dcterms:created>
  <dcterms:modified xsi:type="dcterms:W3CDTF">2017-10-26T10:26:01Z</dcterms:modified>
</cp:coreProperties>
</file>