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85BF0190-EF42-4A7E-A054-D7F73FA6AC9B}" xr6:coauthVersionLast="36" xr6:coauthVersionMax="36" xr10:uidLastSave="{00000000-0000-0000-0000-000000000000}"/>
  <bookViews>
    <workbookView xWindow="0" yWindow="0" windowWidth="21570" windowHeight="10110" xr2:uid="{00000000-000D-0000-FFFF-FFFF00000000}"/>
  </bookViews>
  <sheets>
    <sheet name="Kalkulacja cenowa" sheetId="3" r:id="rId1"/>
    <sheet name="Arkusz1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3" l="1"/>
  <c r="F22" i="3"/>
  <c r="F21" i="3"/>
  <c r="F17" i="3"/>
  <c r="G17" i="3" s="1"/>
  <c r="H17" i="3" s="1"/>
  <c r="F16" i="3"/>
  <c r="G16" i="3" s="1"/>
  <c r="H16" i="3" s="1"/>
  <c r="F18" i="3"/>
  <c r="H18" i="3" l="1"/>
  <c r="G18" i="3"/>
  <c r="F14" i="3"/>
  <c r="F29" i="3"/>
  <c r="G29" i="3" s="1"/>
  <c r="C28" i="3"/>
  <c r="C27" i="3"/>
  <c r="F27" i="3" s="1"/>
  <c r="G27" i="3" s="1"/>
  <c r="C26" i="3"/>
  <c r="C25" i="3"/>
  <c r="C15" i="3"/>
  <c r="C18" i="3"/>
  <c r="F9" i="3"/>
  <c r="G9" i="3" s="1"/>
  <c r="H9" i="3" s="1"/>
  <c r="F24" i="3"/>
  <c r="G24" i="3" s="1"/>
  <c r="H24" i="3" s="1"/>
  <c r="G23" i="3"/>
  <c r="H23" i="3" s="1"/>
  <c r="G22" i="3"/>
  <c r="H22" i="3" s="1"/>
  <c r="F25" i="3" l="1"/>
  <c r="G14" i="3"/>
  <c r="H14" i="3"/>
  <c r="C30" i="3"/>
  <c r="F26" i="3"/>
  <c r="H27" i="3"/>
  <c r="F28" i="3"/>
  <c r="G28" i="3" s="1"/>
  <c r="H29" i="3"/>
  <c r="G21" i="3"/>
  <c r="G25" i="3" s="1"/>
  <c r="F30" i="3" l="1"/>
  <c r="G26" i="3"/>
  <c r="H26" i="3" s="1"/>
  <c r="H30" i="3" s="1"/>
  <c r="H28" i="3"/>
  <c r="H21" i="3"/>
  <c r="H25" i="3" s="1"/>
  <c r="F19" i="3"/>
  <c r="G19" i="3" s="1"/>
  <c r="H19" i="3" s="1"/>
  <c r="F13" i="3"/>
  <c r="G13" i="3" s="1"/>
  <c r="H13" i="3" s="1"/>
  <c r="F12" i="3"/>
  <c r="G30" i="3" l="1"/>
  <c r="G12" i="3"/>
  <c r="H12" i="3" s="1"/>
  <c r="C20" i="3"/>
  <c r="F11" i="3" l="1"/>
  <c r="G11" i="3" s="1"/>
  <c r="F20" i="3" l="1"/>
  <c r="H11" i="3"/>
  <c r="F10" i="3"/>
  <c r="G10" i="3" s="1"/>
  <c r="H10" i="3" s="1"/>
  <c r="F8" i="3"/>
  <c r="F15" i="3" l="1"/>
  <c r="H20" i="3"/>
  <c r="G20" i="3"/>
  <c r="G8" i="3"/>
  <c r="G15" i="3" s="1"/>
  <c r="H8" i="3" l="1"/>
  <c r="H15" i="3" s="1"/>
</calcChain>
</file>

<file path=xl/sharedStrings.xml><?xml version="1.0" encoding="utf-8"?>
<sst xmlns="http://schemas.openxmlformats.org/spreadsheetml/2006/main" count="61" uniqueCount="40">
  <si>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</si>
  <si>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</si>
  <si>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</si>
  <si>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</si>
  <si>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</si>
  <si>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</si>
  <si>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</si>
  <si>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</si>
  <si>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</si>
  <si>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Zadanie 1</t>
  </si>
  <si>
    <t xml:space="preserve">1.1. Długopis metalowy z grawerem </t>
  </si>
  <si>
    <t>szt.</t>
  </si>
  <si>
    <t>1.2. Ołówek czarny</t>
  </si>
  <si>
    <t>1.3. Smycz sublimacyjna</t>
  </si>
  <si>
    <t>1.4. Krótka smycz z karabińczykiem i kółkiem</t>
  </si>
  <si>
    <t>1.5. Kubek granatowy</t>
  </si>
  <si>
    <t>1.6. Podkładka pod kubek</t>
  </si>
  <si>
    <t>1.7 Piłka antystresowa globus</t>
  </si>
  <si>
    <t>RAZEM ZADANIE 1:</t>
  </si>
  <si>
    <t>Zadanie 3</t>
  </si>
  <si>
    <t>3.1. Worek (plecak) granatowy z haftem</t>
  </si>
  <si>
    <t>3.2. Torba bawełniana granatowa</t>
  </si>
  <si>
    <t>RAZEM ZADANIE 3:</t>
  </si>
  <si>
    <t>Zadanie 4</t>
  </si>
  <si>
    <t>4.1. Cukierki krówki</t>
  </si>
  <si>
    <t>kg.</t>
  </si>
  <si>
    <t>RAZEM ZADANIE 4:</t>
  </si>
  <si>
    <t>Zadanie 6</t>
  </si>
  <si>
    <t>6.1. Brelok metalowy z wizerunkiem żaglowca "Dar Młodzieży"</t>
  </si>
  <si>
    <t>6.2. Brelok metalowy z wizerunkiem "Horyzont II"</t>
  </si>
  <si>
    <t>6.3. Personalizowany pendrive z wizerunkiem statku "Horyzont II"</t>
  </si>
  <si>
    <t>6.4. Personalizowany pendrive z wizerunkiem statku "Dar Młodzieży"</t>
  </si>
  <si>
    <t>RAZEM ZADANIE 6:</t>
  </si>
  <si>
    <t>Zadanie 8</t>
  </si>
  <si>
    <t>8.1. Zabawka pluszowa z logo UMG</t>
  </si>
  <si>
    <t>8.2. Kolorowanka z notesem</t>
  </si>
  <si>
    <t>8.3. Miś brelok</t>
  </si>
  <si>
    <t>8.4. Brelok odblaskowy</t>
  </si>
  <si>
    <t>RAZEM ZADANIE 8: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</si>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</sst>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sz val="11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/>
    <xf numFmtId="0" fontId="8" fillId="2" borderId="2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44" fontId="2" fillId="0" borderId="1" xfId="1" applyFont="1" applyFill="1" applyBorder="1" applyAlignment="1">
      <alignment horizontal="center" vertical="center" wrapText="1"/>
    </xf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44" fontId="2" fillId="0" borderId="0" xfId="1" applyFont="1" applyBorder="1" applyAlignment="1">
      <alignment horizontal="center" vertical="center" wrapText="1"/>
    </xf>
    <xf numFmtId="44" fontId="1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4" fontId="2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8" fillId="2" borderId="4" xfId="0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right" vertical="center" wrapText="1"/>
    </xf>
    <xf numFmtId="0" fontId="2" fillId="0" borderId="6" xfId="0" applyFont="1" applyBorder="1" applyAlignment="1">
      <alignment vertical="center"/>
    </xf>
    <xf numFmtId="0" fontId="8" fillId="2" borderId="8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70" zoomScaleNormal="70" workbookViewId="0">
      <selection activeCell="L6" sqref="L6"/>
    </sheetView>
  </sheetViews>
  <sheetFormatPr defaultRowHeight="15" x14ac:dyDescent="0.25"/>
  <cols>
    <col min="1" max="1" width="27" customWidth="1"/>
    <col min="2" max="2" width="96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  <col min="9" max="9" width="8.7109375" customWidth="1"/>
  </cols>
  <sheetData>
    <row r="1" spans="1:9" ht="26.25" customHeight="1" x14ac:dyDescent="0.25">
      <c r="B1" s="1"/>
      <c r="C1" s="1"/>
      <c r="D1" s="1"/>
      <c r="E1" s="1"/>
      <c r="F1" s="1"/>
      <c r="G1" s="1"/>
      <c r="H1" s="2" t="s">
        <v>39</v>
      </c>
      <c r="I1" s="1"/>
    </row>
    <row r="2" spans="1:9" ht="18" x14ac:dyDescent="0.25">
      <c r="B2" s="3"/>
      <c r="C2" s="3"/>
      <c r="D2" s="3"/>
      <c r="E2" s="3"/>
      <c r="F2" s="3"/>
      <c r="G2" s="3"/>
      <c r="H2" s="3"/>
      <c r="I2" s="3"/>
    </row>
    <row r="3" spans="1:9" ht="18" x14ac:dyDescent="0.25">
      <c r="B3" s="3"/>
      <c r="C3" s="3"/>
      <c r="D3" s="3"/>
      <c r="E3" s="3"/>
      <c r="F3" s="3"/>
      <c r="G3" s="3"/>
      <c r="H3" s="4"/>
      <c r="I3" s="3"/>
    </row>
    <row r="4" spans="1:9" ht="29.25" customHeight="1" x14ac:dyDescent="0.25">
      <c r="A4" s="35" t="s">
        <v>0</v>
      </c>
      <c r="B4" s="35"/>
      <c r="C4" s="35"/>
      <c r="D4" s="35"/>
      <c r="E4" s="35"/>
      <c r="F4" s="35"/>
      <c r="G4" s="35"/>
      <c r="H4" s="35"/>
      <c r="I4" s="3"/>
    </row>
    <row r="5" spans="1:9" ht="18" x14ac:dyDescent="0.25">
      <c r="B5" s="3"/>
      <c r="C5" s="3"/>
      <c r="D5" s="3"/>
      <c r="E5" s="3"/>
      <c r="F5" s="3"/>
      <c r="G5" s="3"/>
      <c r="H5" s="20"/>
      <c r="I5" s="3"/>
    </row>
    <row r="6" spans="1:9" ht="18" x14ac:dyDescent="0.25">
      <c r="B6" s="3"/>
      <c r="C6" s="3"/>
      <c r="D6" s="3"/>
      <c r="E6" s="3"/>
      <c r="F6" s="3"/>
      <c r="G6" s="3"/>
      <c r="H6" s="20"/>
      <c r="I6" s="3"/>
    </row>
    <row r="7" spans="1:9" ht="36" x14ac:dyDescent="0.25">
      <c r="A7" s="15" t="s">
        <v>1</v>
      </c>
      <c r="B7" s="15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5"/>
    </row>
    <row r="8" spans="1:9" ht="35.25" customHeight="1" x14ac:dyDescent="0.25">
      <c r="A8" s="38" t="s">
        <v>9</v>
      </c>
      <c r="B8" s="9" t="s">
        <v>10</v>
      </c>
      <c r="C8" s="6">
        <v>5000</v>
      </c>
      <c r="D8" s="6" t="s">
        <v>11</v>
      </c>
      <c r="E8" s="7"/>
      <c r="F8" s="8">
        <f t="shared" ref="F8:F10" si="0">C8*E8</f>
        <v>0</v>
      </c>
      <c r="G8" s="8">
        <f t="shared" ref="G8:G10" si="1">F8*0.23</f>
        <v>0</v>
      </c>
      <c r="H8" s="8">
        <f t="shared" ref="H8:H10" si="2">F8+G8</f>
        <v>0</v>
      </c>
      <c r="I8" s="5"/>
    </row>
    <row r="9" spans="1:9" ht="35.25" customHeight="1" x14ac:dyDescent="0.25">
      <c r="A9" s="39"/>
      <c r="B9" s="9" t="s">
        <v>12</v>
      </c>
      <c r="C9" s="6">
        <v>1000</v>
      </c>
      <c r="D9" s="6" t="s">
        <v>11</v>
      </c>
      <c r="E9" s="7"/>
      <c r="F9" s="8">
        <f t="shared" si="0"/>
        <v>0</v>
      </c>
      <c r="G9" s="8">
        <f t="shared" si="1"/>
        <v>0</v>
      </c>
      <c r="H9" s="8">
        <f t="shared" si="2"/>
        <v>0</v>
      </c>
      <c r="I9" s="5"/>
    </row>
    <row r="10" spans="1:9" ht="35.25" customHeight="1" x14ac:dyDescent="0.25">
      <c r="A10" s="39"/>
      <c r="B10" s="12" t="s">
        <v>13</v>
      </c>
      <c r="C10" s="6">
        <v>2500</v>
      </c>
      <c r="D10" s="6" t="s">
        <v>11</v>
      </c>
      <c r="E10" s="7"/>
      <c r="F10" s="8">
        <f t="shared" si="0"/>
        <v>0</v>
      </c>
      <c r="G10" s="8">
        <f t="shared" si="1"/>
        <v>0</v>
      </c>
      <c r="H10" s="8">
        <f t="shared" si="2"/>
        <v>0</v>
      </c>
      <c r="I10" s="5"/>
    </row>
    <row r="11" spans="1:9" ht="35.25" customHeight="1" x14ac:dyDescent="0.25">
      <c r="A11" s="39"/>
      <c r="B11" s="12" t="s">
        <v>14</v>
      </c>
      <c r="C11" s="6">
        <v>1000</v>
      </c>
      <c r="D11" s="6" t="s">
        <v>11</v>
      </c>
      <c r="E11" s="7"/>
      <c r="F11" s="8">
        <f t="shared" ref="F11" si="3">C11*E11</f>
        <v>0</v>
      </c>
      <c r="G11" s="8">
        <f t="shared" ref="G11" si="4">F11*0.23</f>
        <v>0</v>
      </c>
      <c r="H11" s="8">
        <f t="shared" ref="H11" si="5">F11+G11</f>
        <v>0</v>
      </c>
      <c r="I11" s="5"/>
    </row>
    <row r="12" spans="1:9" ht="35.25" customHeight="1" x14ac:dyDescent="0.25">
      <c r="A12" s="39"/>
      <c r="B12" s="9" t="s">
        <v>15</v>
      </c>
      <c r="C12" s="6">
        <v>540</v>
      </c>
      <c r="D12" s="6" t="s">
        <v>11</v>
      </c>
      <c r="E12" s="7"/>
      <c r="F12" s="8">
        <f>C12*E12</f>
        <v>0</v>
      </c>
      <c r="G12" s="8">
        <f>F12*0.23</f>
        <v>0</v>
      </c>
      <c r="H12" s="8">
        <f>F12+G12</f>
        <v>0</v>
      </c>
      <c r="I12" s="5"/>
    </row>
    <row r="13" spans="1:9" ht="35.25" customHeight="1" x14ac:dyDescent="0.25">
      <c r="A13" s="39"/>
      <c r="B13" s="30" t="s">
        <v>16</v>
      </c>
      <c r="C13" s="6">
        <v>2000</v>
      </c>
      <c r="D13" s="6" t="s">
        <v>11</v>
      </c>
      <c r="E13" s="19"/>
      <c r="F13" s="8">
        <f t="shared" ref="F13" si="6">C13*E13</f>
        <v>0</v>
      </c>
      <c r="G13" s="8">
        <f t="shared" ref="G13" si="7">F13*0.23</f>
        <v>0</v>
      </c>
      <c r="H13" s="8">
        <f t="shared" ref="H13" si="8">F13+G13</f>
        <v>0</v>
      </c>
      <c r="I13" s="5"/>
    </row>
    <row r="14" spans="1:9" ht="35.25" customHeight="1" x14ac:dyDescent="0.25">
      <c r="A14" s="39"/>
      <c r="B14" s="28" t="s">
        <v>17</v>
      </c>
      <c r="C14" s="29">
        <v>500</v>
      </c>
      <c r="D14" s="6" t="s">
        <v>11</v>
      </c>
      <c r="E14" s="19"/>
      <c r="F14" s="8">
        <f>C14*E14</f>
        <v>0</v>
      </c>
      <c r="G14" s="8">
        <f>F14*0.23</f>
        <v>0</v>
      </c>
      <c r="H14" s="8">
        <f>F14+G14</f>
        <v>0</v>
      </c>
      <c r="I14" s="5"/>
    </row>
    <row r="15" spans="1:9" ht="43.5" customHeight="1" x14ac:dyDescent="0.25">
      <c r="A15" s="16"/>
      <c r="B15" s="32" t="s">
        <v>18</v>
      </c>
      <c r="C15" s="13">
        <f>SUM(C8:C14)</f>
        <v>12540</v>
      </c>
      <c r="D15" s="13" t="s">
        <v>11</v>
      </c>
      <c r="E15" s="14"/>
      <c r="F15" s="14">
        <f>SUM(F8:F14)</f>
        <v>0</v>
      </c>
      <c r="G15" s="14">
        <f>SUM(G8:G14)</f>
        <v>0</v>
      </c>
      <c r="H15" s="14">
        <f>SUM(H8:H14)</f>
        <v>0</v>
      </c>
      <c r="I15" s="10"/>
    </row>
    <row r="16" spans="1:9" ht="43.5" customHeight="1" x14ac:dyDescent="0.25">
      <c r="A16" s="36" t="s">
        <v>19</v>
      </c>
      <c r="B16" s="9" t="s">
        <v>20</v>
      </c>
      <c r="C16" s="6">
        <v>500</v>
      </c>
      <c r="D16" s="6" t="s">
        <v>11</v>
      </c>
      <c r="E16" s="7"/>
      <c r="F16" s="8">
        <f>C16*E16</f>
        <v>0</v>
      </c>
      <c r="G16" s="8">
        <f>F16*0.23</f>
        <v>0</v>
      </c>
      <c r="H16" s="8">
        <f>F16+G16</f>
        <v>0</v>
      </c>
      <c r="I16" s="10"/>
    </row>
    <row r="17" spans="1:9" ht="43.5" customHeight="1" x14ac:dyDescent="0.25">
      <c r="A17" s="36"/>
      <c r="B17" s="9" t="s">
        <v>21</v>
      </c>
      <c r="C17" s="6">
        <v>1000</v>
      </c>
      <c r="D17" s="6" t="s">
        <v>11</v>
      </c>
      <c r="E17" s="7"/>
      <c r="F17" s="8">
        <f>C17*E17</f>
        <v>0</v>
      </c>
      <c r="G17" s="8">
        <f>F17*0.23</f>
        <v>0</v>
      </c>
      <c r="H17" s="8">
        <f>F17+G17</f>
        <v>0</v>
      </c>
      <c r="I17" s="10"/>
    </row>
    <row r="18" spans="1:9" ht="43.5" customHeight="1" x14ac:dyDescent="0.25">
      <c r="A18" s="16"/>
      <c r="B18" s="17" t="s">
        <v>22</v>
      </c>
      <c r="C18" s="13">
        <f>SUM(C16:C17)</f>
        <v>1500</v>
      </c>
      <c r="D18" s="13" t="s">
        <v>11</v>
      </c>
      <c r="E18" s="14"/>
      <c r="F18" s="14">
        <f>SUM(F16:F17)</f>
        <v>0</v>
      </c>
      <c r="G18" s="14">
        <f>SUM(G16:G17)</f>
        <v>0</v>
      </c>
      <c r="H18" s="14">
        <f>SUM(H16:H17)</f>
        <v>0</v>
      </c>
      <c r="I18" s="10"/>
    </row>
    <row r="19" spans="1:9" ht="51.75" customHeight="1" x14ac:dyDescent="0.25">
      <c r="A19" s="18" t="s">
        <v>23</v>
      </c>
      <c r="B19" s="12" t="s">
        <v>24</v>
      </c>
      <c r="C19" s="6">
        <v>300</v>
      </c>
      <c r="D19" s="27" t="s">
        <v>25</v>
      </c>
      <c r="E19" s="7"/>
      <c r="F19" s="8">
        <f>C19*E19</f>
        <v>0</v>
      </c>
      <c r="G19" s="8">
        <f>F19*0.23</f>
        <v>0</v>
      </c>
      <c r="H19" s="8">
        <f>F19+G19</f>
        <v>0</v>
      </c>
      <c r="I19" s="5"/>
    </row>
    <row r="20" spans="1:9" ht="43.5" customHeight="1" x14ac:dyDescent="0.25">
      <c r="A20" s="16"/>
      <c r="B20" s="17" t="s">
        <v>26</v>
      </c>
      <c r="C20" s="13">
        <f>SUM(C19)</f>
        <v>300</v>
      </c>
      <c r="D20" s="13" t="s">
        <v>25</v>
      </c>
      <c r="E20" s="14"/>
      <c r="F20" s="14">
        <f>SUM(F19)</f>
        <v>0</v>
      </c>
      <c r="G20" s="14">
        <f t="shared" ref="G20:H20" si="9">SUM(G19)</f>
        <v>0</v>
      </c>
      <c r="H20" s="14">
        <f t="shared" si="9"/>
        <v>0</v>
      </c>
      <c r="I20" s="5"/>
    </row>
    <row r="21" spans="1:9" ht="43.5" customHeight="1" x14ac:dyDescent="0.25">
      <c r="A21" s="36" t="s">
        <v>27</v>
      </c>
      <c r="B21" s="9" t="s">
        <v>28</v>
      </c>
      <c r="C21" s="6">
        <v>300</v>
      </c>
      <c r="D21" s="6" t="s">
        <v>11</v>
      </c>
      <c r="E21" s="7"/>
      <c r="F21" s="8">
        <f>C21*E21</f>
        <v>0</v>
      </c>
      <c r="G21" s="8">
        <f>F21*0.23</f>
        <v>0</v>
      </c>
      <c r="H21" s="8">
        <f>F21+G21</f>
        <v>0</v>
      </c>
      <c r="I21" s="5"/>
    </row>
    <row r="22" spans="1:9" ht="43.5" customHeight="1" x14ac:dyDescent="0.25">
      <c r="A22" s="36"/>
      <c r="B22" s="9" t="s">
        <v>29</v>
      </c>
      <c r="C22" s="6">
        <v>300</v>
      </c>
      <c r="D22" s="6" t="s">
        <v>11</v>
      </c>
      <c r="E22" s="7"/>
      <c r="F22" s="8">
        <f>C22*E22</f>
        <v>0</v>
      </c>
      <c r="G22" s="8">
        <f>F22*0.23</f>
        <v>0</v>
      </c>
      <c r="H22" s="8">
        <f>F22+G22</f>
        <v>0</v>
      </c>
      <c r="I22" s="5"/>
    </row>
    <row r="23" spans="1:9" ht="43.5" customHeight="1" x14ac:dyDescent="0.25">
      <c r="A23" s="36"/>
      <c r="B23" s="9" t="s">
        <v>30</v>
      </c>
      <c r="C23" s="6">
        <v>200</v>
      </c>
      <c r="D23" s="6" t="s">
        <v>11</v>
      </c>
      <c r="E23" s="7"/>
      <c r="F23" s="8">
        <f>C23*E23</f>
        <v>0</v>
      </c>
      <c r="G23" s="8">
        <f>F23*0.23</f>
        <v>0</v>
      </c>
      <c r="H23" s="8">
        <f>F23+G23</f>
        <v>0</v>
      </c>
      <c r="I23" s="5"/>
    </row>
    <row r="24" spans="1:9" ht="43.5" customHeight="1" x14ac:dyDescent="0.25">
      <c r="A24" s="37"/>
      <c r="B24" s="9" t="s">
        <v>31</v>
      </c>
      <c r="C24" s="6">
        <v>200</v>
      </c>
      <c r="D24" s="6" t="s">
        <v>11</v>
      </c>
      <c r="E24" s="7"/>
      <c r="F24" s="8">
        <f>C24*E24</f>
        <v>0</v>
      </c>
      <c r="G24" s="8">
        <f>F24*0.23</f>
        <v>0</v>
      </c>
      <c r="H24" s="8">
        <f>F24+G24</f>
        <v>0</v>
      </c>
      <c r="I24" s="5"/>
    </row>
    <row r="25" spans="1:9" ht="43.5" customHeight="1" x14ac:dyDescent="0.25">
      <c r="A25" s="16"/>
      <c r="B25" s="34" t="s">
        <v>32</v>
      </c>
      <c r="C25" s="13">
        <f>SUM(C21:C24)</f>
        <v>1000</v>
      </c>
      <c r="D25" s="13" t="s">
        <v>11</v>
      </c>
      <c r="E25" s="14"/>
      <c r="F25" s="14">
        <f>SUM(F21:F24)</f>
        <v>0</v>
      </c>
      <c r="G25" s="14">
        <f>SUM(G21:G24)</f>
        <v>0</v>
      </c>
      <c r="H25" s="14">
        <f>SUM(H21:H24)</f>
        <v>0</v>
      </c>
      <c r="I25" s="5"/>
    </row>
    <row r="26" spans="1:9" ht="43.5" customHeight="1" x14ac:dyDescent="0.25">
      <c r="A26" s="40" t="s">
        <v>33</v>
      </c>
      <c r="B26" s="33" t="s">
        <v>34</v>
      </c>
      <c r="C26" s="29">
        <f>200</f>
        <v>200</v>
      </c>
      <c r="D26" s="6" t="s">
        <v>11</v>
      </c>
      <c r="E26" s="7"/>
      <c r="F26" s="8">
        <f>C26*E26</f>
        <v>0</v>
      </c>
      <c r="G26" s="8">
        <f>F26*0.23</f>
        <v>0</v>
      </c>
      <c r="H26" s="8">
        <f>F26+G26</f>
        <v>0</v>
      </c>
      <c r="I26" s="5"/>
    </row>
    <row r="27" spans="1:9" ht="43.5" customHeight="1" x14ac:dyDescent="0.25">
      <c r="A27" s="40"/>
      <c r="B27" s="33" t="s">
        <v>35</v>
      </c>
      <c r="C27" s="29">
        <f>100</f>
        <v>100</v>
      </c>
      <c r="D27" s="6" t="s">
        <v>11</v>
      </c>
      <c r="E27" s="7"/>
      <c r="F27" s="8">
        <f>C27*E27</f>
        <v>0</v>
      </c>
      <c r="G27" s="8">
        <f>F27*0.23</f>
        <v>0</v>
      </c>
      <c r="H27" s="8">
        <f>F27+G27</f>
        <v>0</v>
      </c>
      <c r="I27" s="5"/>
    </row>
    <row r="28" spans="1:9" ht="43.5" customHeight="1" x14ac:dyDescent="0.25">
      <c r="A28" s="40"/>
      <c r="B28" s="33" t="s">
        <v>36</v>
      </c>
      <c r="C28" s="29">
        <f>300</f>
        <v>300</v>
      </c>
      <c r="D28" s="6" t="s">
        <v>11</v>
      </c>
      <c r="E28" s="7"/>
      <c r="F28" s="8">
        <f>C28*E28</f>
        <v>0</v>
      </c>
      <c r="G28" s="8">
        <f>F28*0.23</f>
        <v>0</v>
      </c>
      <c r="H28" s="8">
        <f>F28+G28</f>
        <v>0</v>
      </c>
      <c r="I28" s="5"/>
    </row>
    <row r="29" spans="1:9" ht="43.5" customHeight="1" x14ac:dyDescent="0.25">
      <c r="A29" s="40"/>
      <c r="B29" s="33" t="s">
        <v>37</v>
      </c>
      <c r="C29" s="29">
        <v>500</v>
      </c>
      <c r="D29" s="6" t="s">
        <v>11</v>
      </c>
      <c r="E29" s="7"/>
      <c r="F29" s="8">
        <f>C29*E29</f>
        <v>0</v>
      </c>
      <c r="G29" s="8">
        <f>F29*0.23</f>
        <v>0</v>
      </c>
      <c r="H29" s="8">
        <f>F29+G29</f>
        <v>0</v>
      </c>
      <c r="I29" s="5"/>
    </row>
    <row r="30" spans="1:9" ht="43.5" customHeight="1" x14ac:dyDescent="0.25">
      <c r="A30" s="16"/>
      <c r="B30" s="31" t="s">
        <v>38</v>
      </c>
      <c r="C30" s="13">
        <f>SUM(C26:C29)</f>
        <v>1100</v>
      </c>
      <c r="D30" s="13" t="s">
        <v>11</v>
      </c>
      <c r="E30" s="14"/>
      <c r="F30" s="14">
        <f>SUM(F26:F29)</f>
        <v>0</v>
      </c>
      <c r="G30" s="14">
        <f>SUM(G26:G29)</f>
        <v>0</v>
      </c>
      <c r="H30" s="14">
        <f>SUM(H26:H29)</f>
        <v>0</v>
      </c>
      <c r="I30" s="5"/>
    </row>
    <row r="31" spans="1:9" ht="35.25" customHeight="1" x14ac:dyDescent="0.25">
      <c r="A31" s="21"/>
      <c r="B31" s="24"/>
      <c r="C31" s="22"/>
      <c r="D31" s="22"/>
      <c r="E31" s="23"/>
      <c r="I31" s="5"/>
    </row>
    <row r="32" spans="1:9" ht="33" customHeight="1" x14ac:dyDescent="0.25">
      <c r="A32" s="21"/>
      <c r="B32" s="24"/>
      <c r="C32" s="22"/>
      <c r="D32" s="22"/>
      <c r="E32" s="23"/>
      <c r="I32" s="5"/>
    </row>
    <row r="33" spans="1:9" ht="37.5" customHeight="1" x14ac:dyDescent="0.25">
      <c r="A33" s="21"/>
      <c r="B33" s="1"/>
      <c r="C33" s="22"/>
      <c r="D33" s="22"/>
      <c r="E33" s="23"/>
    </row>
    <row r="34" spans="1:9" ht="36.75" customHeight="1" x14ac:dyDescent="0.25">
      <c r="A34" s="21"/>
      <c r="B34" s="24"/>
      <c r="C34" s="25"/>
      <c r="D34" s="22"/>
      <c r="E34" s="23"/>
    </row>
    <row r="35" spans="1:9" ht="38.25" customHeight="1" x14ac:dyDescent="0.25">
      <c r="A35" s="21"/>
      <c r="B35" s="26"/>
      <c r="C35" s="22"/>
      <c r="D35" s="22"/>
      <c r="E35" s="23"/>
      <c r="I35" s="11"/>
    </row>
    <row r="36" spans="1:9" ht="36" customHeight="1" x14ac:dyDescent="0.25">
      <c r="A36" s="21"/>
      <c r="B36" s="1"/>
      <c r="C36" s="22"/>
      <c r="D36" s="22"/>
      <c r="E36" s="23"/>
    </row>
    <row r="37" spans="1:9" ht="37.5" customHeight="1" x14ac:dyDescent="0.25">
      <c r="A37" s="21"/>
      <c r="B37" s="24"/>
      <c r="C37" s="22"/>
      <c r="D37" s="22"/>
      <c r="E37" s="23"/>
    </row>
  </sheetData>
  <mergeCells count="5">
    <mergeCell ref="A4:H4"/>
    <mergeCell ref="A16:A17"/>
    <mergeCell ref="A21:A24"/>
    <mergeCell ref="A8:A14"/>
    <mergeCell ref="A26:A29"/>
  </mergeCells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DC5F-99B0-4D5C-99C8-B6CB02C5AB8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L.Nowicki</dc:creator>
  <cp:keywords/>
  <dc:description/>
  <cp:lastModifiedBy>AZP Aneta</cp:lastModifiedBy>
  <cp:revision/>
  <cp:lastPrinted>2026-05-05T06:51:09Z</cp:lastPrinted>
  <dcterms:created xsi:type="dcterms:W3CDTF">2024-02-01T07:04:18Z</dcterms:created>
  <dcterms:modified xsi:type="dcterms:W3CDTF">2026-05-05T06:51:26Z</dcterms:modified>
  <cp:category/>
  <cp:contentStatus/>
</cp:coreProperties>
</file>