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840"/>
  </bookViews>
  <sheets>
    <sheet name="Arkusze cenowe" sheetId="3" r:id="rId1"/>
  </sheets>
  <definedNames>
    <definedName name="wadium">!#REF!</definedName>
  </definedNames>
  <calcPr calcId="144525" iterateDelta="1E-4"/>
</workbook>
</file>

<file path=xl/calcChain.xml><?xml version="1.0" encoding="utf-8"?>
<calcChain xmlns="http://schemas.openxmlformats.org/spreadsheetml/2006/main">
  <c r="N61" i="3" l="1"/>
  <c r="N18" i="3"/>
  <c r="S61" i="3"/>
  <c r="N58" i="3"/>
  <c r="N56" i="3"/>
  <c r="N54" i="3"/>
  <c r="N52" i="3"/>
  <c r="N50" i="3"/>
  <c r="N48" i="3"/>
  <c r="N46" i="3"/>
  <c r="N44" i="3"/>
  <c r="N40" i="3"/>
  <c r="N38" i="3"/>
  <c r="N36" i="3"/>
  <c r="N33" i="3"/>
  <c r="N31" i="3"/>
  <c r="N29" i="3"/>
  <c r="N27" i="3"/>
  <c r="N23" i="3"/>
  <c r="N21" i="3"/>
  <c r="N15" i="3"/>
  <c r="N6" i="3"/>
  <c r="R61" i="3" l="1"/>
  <c r="N10" i="3"/>
  <c r="N8" i="3"/>
  <c r="N9" i="3"/>
  <c r="N12" i="3" l="1"/>
  <c r="A13" i="3"/>
  <c r="N11" i="3"/>
  <c r="N13" i="3" l="1"/>
  <c r="N16" i="3" l="1"/>
  <c r="N19" i="3" l="1"/>
  <c r="N22" i="3" l="1"/>
  <c r="A24" i="3"/>
  <c r="N24" i="3" l="1"/>
  <c r="N28" i="3" l="1"/>
  <c r="A30" i="3"/>
  <c r="A32" i="3" s="1"/>
  <c r="N30" i="3" l="1"/>
  <c r="N32" i="3" l="1"/>
  <c r="A34" i="3"/>
  <c r="N34" i="3" l="1"/>
  <c r="N37" i="3" l="1"/>
  <c r="A39" i="3"/>
  <c r="N39" i="3" l="1"/>
  <c r="A41" i="3"/>
  <c r="N41" i="3" l="1"/>
  <c r="N45" i="3" l="1"/>
  <c r="A47" i="3"/>
  <c r="A49" i="3" l="1"/>
  <c r="A51" i="3" s="1"/>
  <c r="A53" i="3" s="1"/>
  <c r="A55" i="3" s="1"/>
  <c r="A57" i="3" s="1"/>
  <c r="A59" i="3" s="1"/>
  <c r="N47" i="3"/>
  <c r="N49" i="3" l="1"/>
  <c r="N51" i="3" l="1"/>
  <c r="N53" i="3" l="1"/>
  <c r="N59" i="3" l="1"/>
</calcChain>
</file>

<file path=xl/sharedStrings.xml><?xml version="1.0" encoding="utf-8"?>
<sst xmlns="http://schemas.openxmlformats.org/spreadsheetml/2006/main" count="212" uniqueCount="134">
  <si>
    <t>Nazwa międzynarodowa</t>
  </si>
  <si>
    <t>Postać</t>
  </si>
  <si>
    <t>Dawka</t>
  </si>
  <si>
    <t>j.m.</t>
  </si>
  <si>
    <t>Wielkość opakowania</t>
  </si>
  <si>
    <t>Postać oferowana
przez Wykonawcę</t>
  </si>
  <si>
    <t>Dawka oferowana
przez Wykonawcę</t>
  </si>
  <si>
    <t>j.m. oferowana
przez Wykonawcę</t>
  </si>
  <si>
    <t>Wielkość opakowania oferowana
przez Wykonawcę</t>
  </si>
  <si>
    <t>Ilość oferowana
przez Wykonawcę</t>
  </si>
  <si>
    <t>Cena netto</t>
  </si>
  <si>
    <t>VAT</t>
  </si>
  <si>
    <t>Cena brutto</t>
  </si>
  <si>
    <t>Wartość netto</t>
  </si>
  <si>
    <t>Wartość brutto</t>
  </si>
  <si>
    <t>tabletki powlekane</t>
  </si>
  <si>
    <t>opakowanie</t>
  </si>
  <si>
    <t>1 Suma</t>
  </si>
  <si>
    <t>60 tabl.</t>
  </si>
  <si>
    <t>2 Suma</t>
  </si>
  <si>
    <t>3 Suma</t>
  </si>
  <si>
    <t>4 Suma</t>
  </si>
  <si>
    <t>5 Suma</t>
  </si>
  <si>
    <t>6 Suma</t>
  </si>
  <si>
    <t>7 Suma</t>
  </si>
  <si>
    <t>8 Suma</t>
  </si>
  <si>
    <t>9 Suma</t>
  </si>
  <si>
    <t>10 Suma</t>
  </si>
  <si>
    <t>roztwór do wstrzykiwań</t>
  </si>
  <si>
    <t>11 Suma</t>
  </si>
  <si>
    <t>12 Suma</t>
  </si>
  <si>
    <t>aerozol</t>
  </si>
  <si>
    <t>13 Suma</t>
  </si>
  <si>
    <t>14 Suma</t>
  </si>
  <si>
    <t>15 Suma</t>
  </si>
  <si>
    <t>16 Suma</t>
  </si>
  <si>
    <t>17 Suma</t>
  </si>
  <si>
    <t>18 Suma</t>
  </si>
  <si>
    <t>19 Suma</t>
  </si>
  <si>
    <t>20 Suma</t>
  </si>
  <si>
    <t>0,5 mg</t>
  </si>
  <si>
    <t>1mg</t>
  </si>
  <si>
    <t>21 Suma</t>
  </si>
  <si>
    <t>22 Suma</t>
  </si>
  <si>
    <t>23 Suma</t>
  </si>
  <si>
    <t>1 fiolka</t>
  </si>
  <si>
    <t>10 ml</t>
  </si>
  <si>
    <t>20 ml</t>
  </si>
  <si>
    <t>100mg</t>
  </si>
  <si>
    <t>roztwór do nebulizacji</t>
  </si>
  <si>
    <t>100 mg</t>
  </si>
  <si>
    <t>160mcg/dawkę</t>
  </si>
  <si>
    <t>3mg</t>
  </si>
  <si>
    <t>60 dawek</t>
  </si>
  <si>
    <t>BECLOMETAZONUM+FORMOTEROLUM</t>
  </si>
  <si>
    <t>100mcg+6mcg/d</t>
  </si>
  <si>
    <t>200mcg+6mcg/d</t>
  </si>
  <si>
    <t>BUDESONIDUM</t>
  </si>
  <si>
    <t>0,5mg/ml</t>
  </si>
  <si>
    <t>CICLESONIDUM</t>
  </si>
  <si>
    <t>FENOTEROLUM H/BR+IPRAPTOPII BR.</t>
  </si>
  <si>
    <t xml:space="preserve">0,5mg+0,25mg/ml </t>
  </si>
  <si>
    <t>0,05mg+0,021mg/d</t>
  </si>
  <si>
    <t>FORMOTEROLI FUMARAS</t>
  </si>
  <si>
    <t>12mcg/kaps</t>
  </si>
  <si>
    <t>12mcg/dawkę</t>
  </si>
  <si>
    <t>120 dawek</t>
  </si>
  <si>
    <t>IPRATROPII BROMIDUM</t>
  </si>
  <si>
    <t>20mcg/dawkę</t>
  </si>
  <si>
    <t>0,25mg/ml</t>
  </si>
  <si>
    <t>200 dawek</t>
  </si>
  <si>
    <t>IPRATROPIUM +SALBUTAMOLUM</t>
  </si>
  <si>
    <t>aerozol inhalacyjny, roztwór</t>
  </si>
  <si>
    <t>zawiesina do inhalacji ampułka/pojemnik</t>
  </si>
  <si>
    <t>proszek do inhalacji w kapsułkach+ inhalator</t>
  </si>
  <si>
    <t>roztwór do nebulizacji w ampułkach</t>
  </si>
  <si>
    <t>(0,5mg+2,5mg)/2,5m</t>
  </si>
  <si>
    <t>20 ampułek</t>
  </si>
  <si>
    <t>180 dawek</t>
  </si>
  <si>
    <t>20 szt a 2ml</t>
  </si>
  <si>
    <t>100mcg/d</t>
  </si>
  <si>
    <t xml:space="preserve">SALBUTAMOLUM  </t>
  </si>
  <si>
    <t>5mg/2,5ml</t>
  </si>
  <si>
    <t xml:space="preserve">SALBUTAMOLUM </t>
  </si>
  <si>
    <t>2,5mg/2,5ml</t>
  </si>
  <si>
    <t>SALMETEROLUM</t>
  </si>
  <si>
    <t>25mcg/dawkę</t>
  </si>
  <si>
    <t>SALMETEROLUM+FLUTICASONUM</t>
  </si>
  <si>
    <t>25mcg+250mcg/dawkę</t>
  </si>
  <si>
    <t>DURVALUMABUM</t>
  </si>
  <si>
    <t>koncentrat do sporządzania roztworu do infuzji</t>
  </si>
  <si>
    <t>500mg/10ml</t>
  </si>
  <si>
    <t>1 fiolka po 10ml</t>
  </si>
  <si>
    <t>ENTECAVIRUM</t>
  </si>
  <si>
    <t>LAMIVUDINUM</t>
  </si>
  <si>
    <t>30 tabletk</t>
  </si>
  <si>
    <t>TENOFOVIRUM DISOPROXILUM</t>
  </si>
  <si>
    <t>245 mg</t>
  </si>
  <si>
    <t>30 tabletek</t>
  </si>
  <si>
    <t>PEGINTERFERONUM ALFA-2A</t>
  </si>
  <si>
    <t>135 μg/0,5 ml</t>
  </si>
  <si>
    <t>180 µg/0,5 ml</t>
  </si>
  <si>
    <t xml:space="preserve"> 90 µg/0,5 ml</t>
  </si>
  <si>
    <t>1 amp.-strz.po 0,5 ml (+igła)</t>
  </si>
  <si>
    <t>GLECAPREVIRUM + PIBRENTASVIRUM</t>
  </si>
  <si>
    <t>100mg+40 mg</t>
  </si>
  <si>
    <t>84 tabletki</t>
  </si>
  <si>
    <t>SOFOSBUVIRUM + VELPATASVIRUM</t>
  </si>
  <si>
    <t>28 tabletek</t>
  </si>
  <si>
    <t>SOFOSBUVIRUM + VELPATASVIRUM + VOXILAPREVIRUM</t>
  </si>
  <si>
    <t>400mg + 100mg + 100mg</t>
  </si>
  <si>
    <t>400mg + 100mg</t>
  </si>
  <si>
    <t>REMDESIVIRUM</t>
  </si>
  <si>
    <t xml:space="preserve">proszek do sporządzania koncentratu roztworu do infuzji </t>
  </si>
  <si>
    <t>MEBENDAZOLUM</t>
  </si>
  <si>
    <t xml:space="preserve">tabletki </t>
  </si>
  <si>
    <t>6 tabletek</t>
  </si>
  <si>
    <t>ESKETAMINUM</t>
  </si>
  <si>
    <t>aerozol do nosa, roztwór</t>
  </si>
  <si>
    <t>28mg</t>
  </si>
  <si>
    <t>PEGFILGRASTIMUM</t>
  </si>
  <si>
    <t xml:space="preserve"> roztwór do wstrzykiwań</t>
  </si>
  <si>
    <t>6 mg/0,6ml</t>
  </si>
  <si>
    <t>1 amp.-strzyk.</t>
  </si>
  <si>
    <t>BREKSPIPRAZOLUM</t>
  </si>
  <si>
    <t>Załącznik do Formularza oferty</t>
  </si>
  <si>
    <t>19=16+18</t>
  </si>
  <si>
    <t>Ilość opakowań</t>
  </si>
  <si>
    <t>18=8x15 lub 14x15</t>
  </si>
  <si>
    <t>Nazwa handlowa lub nazwa równoważnika oferowanego przez Wykonawcę, kod EAN</t>
  </si>
  <si>
    <t xml:space="preserve">NALEŻY PODPISAĆ ELEKTRONICZNIE 
(PODPISEM KWALIFIKOWANYM)
</t>
  </si>
  <si>
    <t>Pakiet</t>
  </si>
  <si>
    <t>L.p.</t>
  </si>
  <si>
    <t>ARKUSZE CENOWE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</si>
</sst>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&quot; &quot;#,##0&quot; &quot;;&quot;-&quot;#,##0&quot; &quot;;&quot;-&quot;#&quot; &quot;;@&quot; &quot;"/>
    <numFmt numFmtId="165" formatCode="&quot; &quot;#,##0.00&quot; zł &quot;;&quot;-&quot;#,##0.00&quot; zł &quot;;&quot;-&quot;#&quot; zł &quot;;@&quot; &quot;"/>
    <numFmt numFmtId="166" formatCode="&quot; &quot;#,##0.00&quot; &quot;;&quot;-&quot;#,##0.00&quot; &quot;;&quot;-&quot;#&quot; &quot;;@&quot; &quot;"/>
    <numFmt numFmtId="167" formatCode="#,##0.00&quot; &quot;[$zł-415];[Red]&quot;-&quot;#,##0.00&quot; &quot;[$zł-415]"/>
  </numFmts>
  <fonts count="27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1"/>
      <color rgb="FF000000"/>
      <name val="Arial1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i/>
      <sz val="16"/>
      <color rgb="FF000000"/>
      <name val="Arial11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i/>
      <sz val="16"/>
      <color rgb="FF000000"/>
      <name val="Arial1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u/>
      <sz val="11"/>
      <color rgb="FF000000"/>
      <name val="Arial11"/>
      <charset val="238"/>
    </font>
    <font>
      <b/>
      <i/>
      <u/>
      <sz val="11"/>
      <color rgb="FF000000"/>
      <name val="Arial1"/>
      <charset val="238"/>
    </font>
    <font>
      <b/>
      <sz val="8"/>
      <color rgb="FF00206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0"/>
      <color rgb="FF002060"/>
      <name val="Arial Narrow"/>
      <family val="2"/>
      <charset val="238"/>
    </font>
    <font>
      <sz val="8"/>
      <name val="Arial"/>
      <family val="2"/>
      <charset val="238"/>
    </font>
    <font>
      <sz val="9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6" fontId="6" fillId="0" borderId="0" applyBorder="0" applyProtection="0"/>
    <xf numFmtId="165" fontId="6" fillId="0" borderId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>
      <alignment horizontal="center"/>
    </xf>
    <xf numFmtId="0" fontId="10" fillId="0" borderId="0" applyNumberFormat="0" applyBorder="0" applyProtection="0"/>
    <xf numFmtId="0" fontId="11" fillId="0" borderId="0" applyNumberFormat="0" applyBorder="0" applyProtection="0">
      <alignment horizontal="center"/>
    </xf>
    <xf numFmtId="0" fontId="12" fillId="0" borderId="0" applyNumberFormat="0" applyBorder="0" applyProtection="0"/>
    <xf numFmtId="0" fontId="11" fillId="0" borderId="0" applyNumberFormat="0" applyBorder="0" applyProtection="0">
      <alignment horizontal="center"/>
    </xf>
    <xf numFmtId="0" fontId="13" fillId="0" borderId="0" applyNumberFormat="0" applyBorder="0" applyProtection="0"/>
    <xf numFmtId="0" fontId="9" fillId="0" borderId="0" applyNumberFormat="0" applyBorder="0" applyProtection="0">
      <alignment horizontal="center" textRotation="90"/>
    </xf>
    <xf numFmtId="0" fontId="11" fillId="0" borderId="0" applyNumberFormat="0" applyBorder="0" applyProtection="0">
      <alignment horizontal="center" textRotation="90"/>
    </xf>
    <xf numFmtId="0" fontId="11" fillId="0" borderId="0" applyNumberFormat="0" applyBorder="0" applyProtection="0">
      <alignment horizontal="center" textRotation="90"/>
    </xf>
    <xf numFmtId="0" fontId="14" fillId="0" borderId="0" applyNumberFormat="0" applyBorder="0" applyProtection="0">
      <alignment horizontal="center" textRotation="90"/>
    </xf>
    <xf numFmtId="0" fontId="15" fillId="0" borderId="0" applyNumberFormat="0" applyBorder="0" applyProtection="0"/>
    <xf numFmtId="0" fontId="16" fillId="8" borderId="0" applyNumberFormat="0" applyBorder="0" applyProtection="0"/>
    <xf numFmtId="0" fontId="17" fillId="8" borderId="1" applyNumberFormat="0" applyProtection="0"/>
    <xf numFmtId="0" fontId="18" fillId="0" borderId="0" applyNumberFormat="0" applyBorder="0" applyProtection="0"/>
    <xf numFmtId="0" fontId="19" fillId="0" borderId="0" applyNumberFormat="0" applyBorder="0" applyProtection="0"/>
    <xf numFmtId="0" fontId="19" fillId="0" borderId="0" applyNumberFormat="0" applyBorder="0" applyProtection="0"/>
    <xf numFmtId="0" fontId="20" fillId="0" borderId="0" applyNumberFormat="0" applyBorder="0" applyProtection="0"/>
    <xf numFmtId="167" fontId="18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20" fillId="0" borderId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79">
    <xf numFmtId="0" fontId="0" fillId="0" borderId="0" xfId="0"/>
    <xf numFmtId="164" fontId="22" fillId="0" borderId="2" xfId="7" applyNumberFormat="1" applyFont="1" applyBorder="1" applyAlignment="1" applyProtection="1">
      <alignment vertical="center" wrapText="1"/>
      <protection locked="0"/>
    </xf>
    <xf numFmtId="164" fontId="23" fillId="9" borderId="2" xfId="7" applyNumberFormat="1" applyFont="1" applyFill="1" applyBorder="1" applyAlignment="1" applyProtection="1">
      <alignment vertical="center" wrapText="1"/>
      <protection locked="0"/>
    </xf>
    <xf numFmtId="164" fontId="22" fillId="0" borderId="2" xfId="7" applyNumberFormat="1" applyFont="1" applyBorder="1" applyAlignment="1" applyProtection="1">
      <alignment vertical="center" wrapText="1"/>
    </xf>
    <xf numFmtId="9" fontId="22" fillId="0" borderId="2" xfId="9" applyNumberFormat="1" applyFont="1" applyBorder="1" applyAlignment="1" applyProtection="1">
      <alignment horizontal="center" vertical="center" wrapText="1"/>
    </xf>
    <xf numFmtId="164" fontId="23" fillId="9" borderId="2" xfId="7" applyNumberFormat="1" applyFont="1" applyFill="1" applyBorder="1" applyAlignment="1" applyProtection="1">
      <alignment vertical="center" wrapText="1"/>
    </xf>
    <xf numFmtId="0" fontId="23" fillId="9" borderId="2" xfId="8" applyNumberFormat="1" applyFont="1" applyFill="1" applyBorder="1" applyAlignment="1" applyProtection="1">
      <alignment horizontal="center" vertical="center" wrapText="1"/>
    </xf>
    <xf numFmtId="9" fontId="23" fillId="9" borderId="2" xfId="9" applyNumberFormat="1" applyFont="1" applyFill="1" applyBorder="1" applyAlignment="1" applyProtection="1">
      <alignment horizontal="center" vertical="center" wrapText="1"/>
    </xf>
    <xf numFmtId="165" fontId="24" fillId="0" borderId="2" xfId="8" applyFont="1" applyBorder="1" applyAlignment="1" applyProtection="1">
      <alignment horizontal="center" vertical="center" wrapText="1"/>
    </xf>
    <xf numFmtId="0" fontId="23" fillId="0" borderId="2" xfId="8" applyNumberFormat="1" applyFont="1" applyBorder="1" applyAlignment="1" applyProtection="1">
      <alignment horizontal="center" vertical="center" wrapText="1"/>
    </xf>
    <xf numFmtId="165" fontId="24" fillId="9" borderId="2" xfId="8" applyFont="1" applyFill="1" applyBorder="1" applyAlignment="1" applyProtection="1">
      <alignment horizontal="center" vertical="center" wrapText="1"/>
    </xf>
    <xf numFmtId="0" fontId="22" fillId="9" borderId="2" xfId="9" applyFont="1" applyFill="1" applyBorder="1" applyAlignment="1" applyProtection="1">
      <alignment horizontal="center" vertical="center" wrapText="1"/>
    </xf>
    <xf numFmtId="0" fontId="22" fillId="9" borderId="2" xfId="9" applyFont="1" applyFill="1" applyBorder="1" applyAlignment="1" applyProtection="1">
      <alignment vertical="center" wrapText="1"/>
    </xf>
    <xf numFmtId="0" fontId="23" fillId="9" borderId="2" xfId="9" applyFont="1" applyFill="1" applyBorder="1" applyAlignment="1" applyProtection="1">
      <alignment horizontal="center" vertical="center" wrapText="1"/>
    </xf>
    <xf numFmtId="0" fontId="23" fillId="9" borderId="2" xfId="9" applyFont="1" applyFill="1" applyBorder="1" applyAlignment="1" applyProtection="1">
      <alignment vertical="center" wrapText="1"/>
    </xf>
    <xf numFmtId="0" fontId="22" fillId="9" borderId="2" xfId="9" applyFont="1" applyFill="1" applyBorder="1" applyAlignment="1" applyProtection="1">
      <alignment horizontal="left" vertical="center" wrapText="1"/>
    </xf>
    <xf numFmtId="0" fontId="23" fillId="9" borderId="2" xfId="9" applyFont="1" applyFill="1" applyBorder="1" applyAlignment="1" applyProtection="1">
      <alignment horizontal="left" vertical="center" wrapText="1"/>
    </xf>
    <xf numFmtId="10" fontId="22" fillId="9" borderId="2" xfId="9" applyNumberFormat="1" applyFont="1" applyFill="1" applyBorder="1" applyAlignment="1" applyProtection="1">
      <alignment horizontal="center" vertical="center" wrapText="1"/>
    </xf>
    <xf numFmtId="3" fontId="22" fillId="9" borderId="2" xfId="7" applyNumberFormat="1" applyFont="1" applyFill="1" applyBorder="1" applyAlignment="1" applyProtection="1">
      <alignment horizontal="center" vertical="center" wrapText="1"/>
      <protection locked="0"/>
    </xf>
    <xf numFmtId="3" fontId="23" fillId="9" borderId="2" xfId="7" applyNumberFormat="1" applyFont="1" applyFill="1" applyBorder="1" applyAlignment="1" applyProtection="1">
      <alignment horizontal="center" vertical="center" wrapText="1"/>
      <protection locked="0"/>
    </xf>
    <xf numFmtId="165" fontId="23" fillId="9" borderId="0" xfId="8" applyFont="1" applyFill="1" applyBorder="1" applyAlignment="1" applyProtection="1">
      <alignment horizontal="right" vertical="center" wrapText="1"/>
    </xf>
    <xf numFmtId="44" fontId="22" fillId="0" borderId="2" xfId="8" applyNumberFormat="1" applyFont="1" applyBorder="1" applyAlignment="1" applyProtection="1">
      <alignment horizontal="right" vertical="center" wrapText="1"/>
    </xf>
    <xf numFmtId="44" fontId="23" fillId="9" borderId="2" xfId="8" applyNumberFormat="1" applyFont="1" applyFill="1" applyBorder="1" applyAlignment="1" applyProtection="1">
      <alignment horizontal="right" vertical="center" wrapText="1"/>
    </xf>
    <xf numFmtId="164" fontId="23" fillId="9" borderId="2" xfId="7" applyNumberFormat="1" applyFont="1" applyFill="1" applyBorder="1" applyAlignment="1" applyProtection="1">
      <alignment horizontal="right" vertical="center" wrapText="1"/>
    </xf>
    <xf numFmtId="8" fontId="22" fillId="0" borderId="2" xfId="8" applyNumberFormat="1" applyFont="1" applyBorder="1" applyAlignment="1" applyProtection="1">
      <alignment horizontal="right" vertical="center" wrapText="1"/>
    </xf>
    <xf numFmtId="0" fontId="23" fillId="9" borderId="3" xfId="9" applyFont="1" applyFill="1" applyBorder="1" applyAlignment="1" applyProtection="1">
      <alignment horizontal="center" vertical="center" wrapText="1"/>
    </xf>
    <xf numFmtId="3" fontId="23" fillId="9" borderId="3" xfId="7" applyNumberFormat="1" applyFont="1" applyFill="1" applyBorder="1" applyAlignment="1" applyProtection="1">
      <alignment horizontal="center" vertical="center" wrapText="1"/>
      <protection locked="0"/>
    </xf>
    <xf numFmtId="164" fontId="23" fillId="9" borderId="3" xfId="7" applyNumberFormat="1" applyFont="1" applyFill="1" applyBorder="1" applyAlignment="1" applyProtection="1">
      <alignment vertical="center" wrapText="1"/>
      <protection locked="0"/>
    </xf>
    <xf numFmtId="164" fontId="23" fillId="9" borderId="3" xfId="7" applyNumberFormat="1" applyFont="1" applyFill="1" applyBorder="1" applyAlignment="1" applyProtection="1">
      <alignment vertical="center" wrapText="1"/>
    </xf>
    <xf numFmtId="0" fontId="23" fillId="9" borderId="3" xfId="8" applyNumberFormat="1" applyFont="1" applyFill="1" applyBorder="1" applyAlignment="1" applyProtection="1">
      <alignment horizontal="center" vertical="center" wrapText="1"/>
    </xf>
    <xf numFmtId="164" fontId="23" fillId="9" borderId="3" xfId="7" applyNumberFormat="1" applyFont="1" applyFill="1" applyBorder="1" applyAlignment="1" applyProtection="1">
      <alignment horizontal="right" vertical="center" wrapText="1"/>
    </xf>
    <xf numFmtId="165" fontId="23" fillId="9" borderId="3" xfId="8" applyFont="1" applyFill="1" applyBorder="1" applyAlignment="1" applyProtection="1">
      <alignment horizontal="right" vertical="center" wrapText="1"/>
    </xf>
    <xf numFmtId="44" fontId="23" fillId="10" borderId="2" xfId="8" applyNumberFormat="1" applyFont="1" applyFill="1" applyBorder="1" applyAlignment="1" applyProtection="1">
      <alignment horizontal="right" vertical="center" wrapText="1"/>
    </xf>
    <xf numFmtId="9" fontId="22" fillId="10" borderId="2" xfId="9" applyNumberFormat="1" applyFont="1" applyFill="1" applyBorder="1" applyAlignment="1" applyProtection="1">
      <alignment horizontal="center" vertical="center" wrapText="1"/>
    </xf>
    <xf numFmtId="0" fontId="22" fillId="0" borderId="2" xfId="8" applyNumberFormat="1" applyFont="1" applyBorder="1" applyAlignment="1" applyProtection="1">
      <alignment horizontal="center" vertical="center" wrapText="1"/>
    </xf>
    <xf numFmtId="165" fontId="23" fillId="10" borderId="3" xfId="8" applyFont="1" applyFill="1" applyBorder="1" applyAlignment="1" applyProtection="1">
      <alignment vertical="center" wrapText="1"/>
    </xf>
    <xf numFmtId="0" fontId="23" fillId="9" borderId="5" xfId="9" applyFont="1" applyFill="1" applyBorder="1" applyAlignment="1" applyProtection="1">
      <alignment horizontal="center" vertical="center" wrapText="1"/>
    </xf>
    <xf numFmtId="0" fontId="22" fillId="9" borderId="4" xfId="9" applyFont="1" applyFill="1" applyBorder="1" applyAlignment="1" applyProtection="1">
      <alignment horizontal="center" vertical="center" wrapText="1"/>
    </xf>
    <xf numFmtId="3" fontId="22" fillId="9" borderId="4" xfId="7" applyNumberFormat="1" applyFont="1" applyFill="1" applyBorder="1" applyAlignment="1" applyProtection="1">
      <alignment horizontal="center" vertical="center" wrapText="1"/>
      <protection locked="0"/>
    </xf>
    <xf numFmtId="164" fontId="22" fillId="0" borderId="4" xfId="7" applyNumberFormat="1" applyFont="1" applyBorder="1" applyAlignment="1" applyProtection="1">
      <alignment vertical="center" wrapText="1"/>
      <protection locked="0"/>
    </xf>
    <xf numFmtId="164" fontId="22" fillId="0" borderId="4" xfId="7" applyNumberFormat="1" applyFont="1" applyBorder="1" applyAlignment="1" applyProtection="1">
      <alignment vertical="center" wrapText="1"/>
    </xf>
    <xf numFmtId="44" fontId="22" fillId="0" borderId="4" xfId="8" applyNumberFormat="1" applyFont="1" applyBorder="1" applyAlignment="1" applyProtection="1">
      <alignment horizontal="right" vertical="center" wrapText="1"/>
    </xf>
    <xf numFmtId="9" fontId="22" fillId="0" borderId="4" xfId="9" applyNumberFormat="1" applyFont="1" applyBorder="1" applyAlignment="1" applyProtection="1">
      <alignment horizontal="center" vertical="center" wrapText="1"/>
    </xf>
    <xf numFmtId="0" fontId="21" fillId="9" borderId="4" xfId="9" applyFont="1" applyFill="1" applyBorder="1" applyAlignment="1" applyProtection="1">
      <alignment horizontal="center" vertical="center" wrapText="1"/>
    </xf>
    <xf numFmtId="3" fontId="21" fillId="9" borderId="4" xfId="7" applyNumberFormat="1" applyFont="1" applyFill="1" applyBorder="1" applyAlignment="1" applyProtection="1">
      <alignment horizontal="center" vertical="center" wrapText="1"/>
      <protection locked="0"/>
    </xf>
    <xf numFmtId="165" fontId="21" fillId="9" borderId="4" xfId="8" applyFont="1" applyFill="1" applyBorder="1" applyAlignment="1" applyProtection="1">
      <alignment horizontal="center" vertical="center" wrapText="1"/>
      <protection locked="0"/>
    </xf>
    <xf numFmtId="165" fontId="21" fillId="9" borderId="4" xfId="8" applyFont="1" applyFill="1" applyBorder="1" applyAlignment="1" applyProtection="1">
      <alignment horizontal="center" vertical="center" wrapText="1"/>
    </xf>
    <xf numFmtId="9" fontId="21" fillId="9" borderId="4" xfId="9" applyNumberFormat="1" applyFont="1" applyFill="1" applyBorder="1" applyAlignment="1" applyProtection="1">
      <alignment horizontal="center" vertical="center" wrapText="1"/>
    </xf>
    <xf numFmtId="0" fontId="22" fillId="9" borderId="7" xfId="9" applyFont="1" applyFill="1" applyBorder="1" applyAlignment="1" applyProtection="1">
      <alignment horizontal="center" vertical="center" wrapText="1"/>
    </xf>
    <xf numFmtId="0" fontId="22" fillId="9" borderId="7" xfId="9" applyFont="1" applyFill="1" applyBorder="1" applyAlignment="1" applyProtection="1">
      <alignment vertical="center" wrapText="1"/>
    </xf>
    <xf numFmtId="3" fontId="22" fillId="9" borderId="7" xfId="7" applyNumberFormat="1" applyFont="1" applyFill="1" applyBorder="1" applyAlignment="1" applyProtection="1">
      <alignment horizontal="center" vertical="center" wrapText="1"/>
      <protection locked="0"/>
    </xf>
    <xf numFmtId="164" fontId="22" fillId="0" borderId="7" xfId="7" applyNumberFormat="1" applyFont="1" applyBorder="1" applyAlignment="1" applyProtection="1">
      <alignment vertical="center" wrapText="1"/>
      <protection locked="0"/>
    </xf>
    <xf numFmtId="164" fontId="22" fillId="0" borderId="7" xfId="7" applyNumberFormat="1" applyFont="1" applyBorder="1" applyAlignment="1" applyProtection="1">
      <alignment vertical="center" wrapText="1"/>
    </xf>
    <xf numFmtId="44" fontId="22" fillId="0" borderId="7" xfId="8" applyNumberFormat="1" applyFont="1" applyBorder="1" applyAlignment="1" applyProtection="1">
      <alignment horizontal="right" vertical="center" wrapText="1"/>
    </xf>
    <xf numFmtId="9" fontId="22" fillId="0" borderId="7" xfId="9" applyNumberFormat="1" applyFont="1" applyBorder="1" applyAlignment="1" applyProtection="1">
      <alignment horizontal="center" vertical="center" wrapText="1"/>
    </xf>
    <xf numFmtId="0" fontId="21" fillId="9" borderId="3" xfId="9" applyFont="1" applyFill="1" applyBorder="1" applyAlignment="1" applyProtection="1">
      <alignment horizontal="center" vertical="center" wrapText="1"/>
    </xf>
    <xf numFmtId="3" fontId="21" fillId="9" borderId="3" xfId="7" applyNumberFormat="1" applyFont="1" applyFill="1" applyBorder="1" applyAlignment="1" applyProtection="1">
      <alignment horizontal="center" vertical="center" wrapText="1"/>
      <protection locked="0"/>
    </xf>
    <xf numFmtId="0" fontId="21" fillId="9" borderId="3" xfId="8" applyNumberFormat="1" applyFont="1" applyFill="1" applyBorder="1" applyAlignment="1" applyProtection="1">
      <alignment horizontal="center" vertical="center" wrapText="1"/>
      <protection locked="0"/>
    </xf>
    <xf numFmtId="0" fontId="21" fillId="9" borderId="3" xfId="8" applyNumberFormat="1" applyFont="1" applyFill="1" applyBorder="1" applyAlignment="1" applyProtection="1">
      <alignment horizontal="center" vertical="center" wrapText="1"/>
    </xf>
    <xf numFmtId="0" fontId="21" fillId="9" borderId="3" xfId="9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right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2" fillId="9" borderId="8" xfId="9" applyFont="1" applyFill="1" applyBorder="1" applyAlignment="1" applyProtection="1">
      <alignment horizontal="center" vertical="center" wrapText="1"/>
    </xf>
    <xf numFmtId="0" fontId="22" fillId="9" borderId="7" xfId="9" applyFont="1" applyFill="1" applyBorder="1" applyAlignment="1" applyProtection="1">
      <alignment horizontal="center" vertical="center" wrapText="1"/>
    </xf>
    <xf numFmtId="0" fontId="22" fillId="9" borderId="4" xfId="9" applyFont="1" applyFill="1" applyBorder="1" applyAlignment="1" applyProtection="1">
      <alignment horizontal="center" vertical="center" wrapText="1"/>
    </xf>
    <xf numFmtId="0" fontId="22" fillId="9" borderId="9" xfId="9" applyFont="1" applyFill="1" applyBorder="1" applyAlignment="1" applyProtection="1">
      <alignment horizontal="center" vertical="center" wrapText="1"/>
    </xf>
    <xf numFmtId="9" fontId="21" fillId="9" borderId="5" xfId="9" applyNumberFormat="1" applyFont="1" applyFill="1" applyBorder="1" applyAlignment="1" applyProtection="1">
      <alignment horizontal="center" vertical="center" wrapText="1"/>
    </xf>
    <xf numFmtId="0" fontId="21" fillId="9" borderId="10" xfId="9" applyNumberFormat="1" applyFont="1" applyFill="1" applyBorder="1" applyAlignment="1" applyProtection="1">
      <alignment horizontal="center" vertical="center" wrapText="1"/>
    </xf>
    <xf numFmtId="165" fontId="22" fillId="0" borderId="11" xfId="8" applyFont="1" applyBorder="1" applyAlignment="1" applyProtection="1">
      <alignment horizontal="right" vertical="center" wrapText="1"/>
    </xf>
    <xf numFmtId="165" fontId="22" fillId="0" borderId="12" xfId="8" applyFont="1" applyBorder="1" applyAlignment="1" applyProtection="1">
      <alignment horizontal="right" vertical="center" wrapText="1"/>
    </xf>
    <xf numFmtId="165" fontId="23" fillId="9" borderId="12" xfId="8" applyFont="1" applyFill="1" applyBorder="1" applyAlignment="1" applyProtection="1">
      <alignment horizontal="right" vertical="center" wrapText="1"/>
    </xf>
    <xf numFmtId="165" fontId="22" fillId="10" borderId="12" xfId="8" applyFont="1" applyFill="1" applyBorder="1" applyAlignment="1" applyProtection="1">
      <alignment horizontal="right" vertical="center" wrapText="1"/>
    </xf>
    <xf numFmtId="165" fontId="22" fillId="0" borderId="5" xfId="8" applyFont="1" applyBorder="1" applyAlignment="1" applyProtection="1">
      <alignment horizontal="right" vertical="center" wrapText="1"/>
    </xf>
    <xf numFmtId="0" fontId="0" fillId="0" borderId="0" xfId="0" applyBorder="1" applyAlignment="1">
      <alignment horizontal="center"/>
    </xf>
    <xf numFmtId="165" fontId="21" fillId="9" borderId="3" xfId="8" applyFont="1" applyFill="1" applyBorder="1" applyAlignment="1" applyProtection="1">
      <alignment horizontal="center" vertical="center" wrapText="1"/>
    </xf>
    <xf numFmtId="165" fontId="22" fillId="0" borderId="3" xfId="8" applyFont="1" applyBorder="1" applyAlignment="1" applyProtection="1">
      <alignment vertical="center" wrapText="1"/>
    </xf>
  </cellXfs>
  <cellStyles count="36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Comma" xfId="7"/>
    <cellStyle name="Excel Built-in Currency" xfId="8"/>
    <cellStyle name="Excel Built-in Normal" xfId="9"/>
    <cellStyle name="Footnote" xfId="10"/>
    <cellStyle name="Good" xfId="11"/>
    <cellStyle name="Heading" xfId="12"/>
    <cellStyle name="Heading (user)" xfId="13"/>
    <cellStyle name="Heading (user) 2" xfId="14"/>
    <cellStyle name="Heading 1" xfId="15"/>
    <cellStyle name="Heading 1 3" xfId="16"/>
    <cellStyle name="Heading 2" xfId="17"/>
    <cellStyle name="Heading1" xfId="18"/>
    <cellStyle name="Heading1 (user)" xfId="19"/>
    <cellStyle name="Heading1 1" xfId="20"/>
    <cellStyle name="Heading1 2" xfId="21"/>
    <cellStyle name="Hyperlink" xfId="22"/>
    <cellStyle name="Neutral" xfId="23"/>
    <cellStyle name="Normalny" xfId="0" builtinId="0" customBuiltin="1"/>
    <cellStyle name="Note" xfId="24"/>
    <cellStyle name="Result" xfId="25"/>
    <cellStyle name="Result (user)" xfId="26"/>
    <cellStyle name="Result 1" xfId="27"/>
    <cellStyle name="Result 2" xfId="28"/>
    <cellStyle name="Result2" xfId="29"/>
    <cellStyle name="Result2 (user)" xfId="30"/>
    <cellStyle name="Result2 1" xfId="31"/>
    <cellStyle name="Result2 2" xfId="32"/>
    <cellStyle name="Status" xfId="33"/>
    <cellStyle name="Text" xfId="34"/>
    <cellStyle name="Warning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66"/>
  <sheetViews>
    <sheetView tabSelected="1" topLeftCell="A5" zoomScaleNormal="100" workbookViewId="0">
      <selection activeCell="K14" sqref="K14"/>
    </sheetView>
  </sheetViews>
  <sheetFormatPr defaultRowHeight="14.25"/>
  <cols>
    <col min="3" max="3" width="15" customWidth="1"/>
    <col min="15" max="15" width="9.875" customWidth="1"/>
    <col min="17" max="17" width="9.625" customWidth="1"/>
    <col min="18" max="18" width="11.25" customWidth="1"/>
    <col min="19" max="19" width="12.625" customWidth="1"/>
  </cols>
  <sheetData>
    <row r="2" spans="1:19">
      <c r="A2" s="62" t="s">
        <v>125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</row>
    <row r="3" spans="1:19">
      <c r="A3" s="61" t="s">
        <v>133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76"/>
      <c r="S3" s="76"/>
    </row>
    <row r="4" spans="1:19" ht="102">
      <c r="A4" s="43" t="s">
        <v>131</v>
      </c>
      <c r="B4" s="43" t="s">
        <v>132</v>
      </c>
      <c r="C4" s="43" t="s">
        <v>0</v>
      </c>
      <c r="D4" s="43" t="s">
        <v>1</v>
      </c>
      <c r="E4" s="43" t="s">
        <v>2</v>
      </c>
      <c r="F4" s="43" t="s">
        <v>3</v>
      </c>
      <c r="G4" s="43" t="s">
        <v>4</v>
      </c>
      <c r="H4" s="44" t="s">
        <v>127</v>
      </c>
      <c r="I4" s="45" t="s">
        <v>129</v>
      </c>
      <c r="J4" s="46" t="s">
        <v>5</v>
      </c>
      <c r="K4" s="46" t="s">
        <v>6</v>
      </c>
      <c r="L4" s="46" t="s">
        <v>7</v>
      </c>
      <c r="M4" s="46" t="s">
        <v>8</v>
      </c>
      <c r="N4" s="46" t="s">
        <v>9</v>
      </c>
      <c r="O4" s="47" t="s">
        <v>10</v>
      </c>
      <c r="P4" s="47" t="s">
        <v>11</v>
      </c>
      <c r="Q4" s="69" t="s">
        <v>12</v>
      </c>
      <c r="R4" s="77" t="s">
        <v>13</v>
      </c>
      <c r="S4" s="77" t="s">
        <v>14</v>
      </c>
    </row>
    <row r="5" spans="1:19">
      <c r="A5" s="55">
        <v>1</v>
      </c>
      <c r="B5" s="55">
        <v>2</v>
      </c>
      <c r="C5" s="55">
        <v>3</v>
      </c>
      <c r="D5" s="55">
        <v>4</v>
      </c>
      <c r="E5" s="55">
        <v>5</v>
      </c>
      <c r="F5" s="55">
        <v>6</v>
      </c>
      <c r="G5" s="55">
        <v>7</v>
      </c>
      <c r="H5" s="56">
        <v>8</v>
      </c>
      <c r="I5" s="57">
        <v>9</v>
      </c>
      <c r="J5" s="58">
        <v>10</v>
      </c>
      <c r="K5" s="58">
        <v>11</v>
      </c>
      <c r="L5" s="58">
        <v>12</v>
      </c>
      <c r="M5" s="58">
        <v>13</v>
      </c>
      <c r="N5" s="58">
        <v>14</v>
      </c>
      <c r="O5" s="59">
        <v>15</v>
      </c>
      <c r="P5" s="59">
        <v>16</v>
      </c>
      <c r="Q5" s="70">
        <v>17</v>
      </c>
      <c r="R5" s="58" t="s">
        <v>128</v>
      </c>
      <c r="S5" s="58" t="s">
        <v>126</v>
      </c>
    </row>
    <row r="6" spans="1:19" ht="38.25">
      <c r="A6" s="65">
        <v>1</v>
      </c>
      <c r="B6" s="48">
        <v>1</v>
      </c>
      <c r="C6" s="49" t="s">
        <v>54</v>
      </c>
      <c r="D6" s="48" t="s">
        <v>72</v>
      </c>
      <c r="E6" s="48" t="s">
        <v>55</v>
      </c>
      <c r="F6" s="48" t="s">
        <v>16</v>
      </c>
      <c r="G6" s="48" t="s">
        <v>78</v>
      </c>
      <c r="H6" s="50">
        <v>20</v>
      </c>
      <c r="I6" s="51"/>
      <c r="J6" s="52"/>
      <c r="K6" s="52"/>
      <c r="L6" s="52"/>
      <c r="M6" s="52"/>
      <c r="N6" s="52" t="str">
        <f t="shared" ref="N6:N59" si="0">IF(A6="",B6,"")</f>
        <v/>
      </c>
      <c r="O6" s="53"/>
      <c r="P6" s="54"/>
      <c r="Q6" s="71"/>
      <c r="R6" s="78"/>
      <c r="S6" s="78"/>
    </row>
    <row r="7" spans="1:19" ht="38.25">
      <c r="A7" s="66"/>
      <c r="B7" s="11">
        <v>2</v>
      </c>
      <c r="C7" s="12" t="s">
        <v>54</v>
      </c>
      <c r="D7" s="11" t="s">
        <v>72</v>
      </c>
      <c r="E7" s="11" t="s">
        <v>56</v>
      </c>
      <c r="F7" s="11" t="s">
        <v>16</v>
      </c>
      <c r="G7" s="11" t="s">
        <v>78</v>
      </c>
      <c r="H7" s="18">
        <v>60</v>
      </c>
      <c r="I7" s="1"/>
      <c r="J7" s="3"/>
      <c r="K7" s="3"/>
      <c r="L7" s="3"/>
      <c r="M7" s="3"/>
      <c r="N7" s="3"/>
      <c r="O7" s="21"/>
      <c r="P7" s="4"/>
      <c r="Q7" s="72"/>
      <c r="R7" s="78"/>
      <c r="S7" s="78"/>
    </row>
    <row r="8" spans="1:19">
      <c r="A8" s="13"/>
      <c r="B8" s="13" t="s">
        <v>17</v>
      </c>
      <c r="C8" s="14"/>
      <c r="D8" s="13"/>
      <c r="E8" s="13"/>
      <c r="F8" s="13"/>
      <c r="G8" s="13"/>
      <c r="H8" s="19"/>
      <c r="I8" s="2"/>
      <c r="J8" s="5"/>
      <c r="K8" s="5"/>
      <c r="L8" s="5"/>
      <c r="M8" s="5"/>
      <c r="N8" s="6" t="str">
        <f t="shared" si="0"/>
        <v>1 Suma</v>
      </c>
      <c r="O8" s="32"/>
      <c r="P8" s="7"/>
      <c r="Q8" s="20"/>
      <c r="R8" s="35"/>
      <c r="S8" s="35"/>
    </row>
    <row r="9" spans="1:19" ht="51">
      <c r="A9" s="11">
        <v>2</v>
      </c>
      <c r="B9" s="11">
        <v>1</v>
      </c>
      <c r="C9" s="12" t="s">
        <v>57</v>
      </c>
      <c r="D9" s="11" t="s">
        <v>73</v>
      </c>
      <c r="E9" s="11" t="s">
        <v>58</v>
      </c>
      <c r="F9" s="11" t="s">
        <v>16</v>
      </c>
      <c r="G9" s="11" t="s">
        <v>79</v>
      </c>
      <c r="H9" s="18">
        <v>90</v>
      </c>
      <c r="I9" s="1"/>
      <c r="J9" s="8"/>
      <c r="K9" s="3"/>
      <c r="L9" s="3"/>
      <c r="M9" s="3"/>
      <c r="N9" s="9" t="str">
        <f t="shared" si="0"/>
        <v/>
      </c>
      <c r="O9" s="21"/>
      <c r="P9" s="4"/>
      <c r="Q9" s="72"/>
      <c r="R9" s="78"/>
      <c r="S9" s="78"/>
    </row>
    <row r="10" spans="1:19">
      <c r="A10" s="13"/>
      <c r="B10" s="13" t="s">
        <v>19</v>
      </c>
      <c r="C10" s="14"/>
      <c r="D10" s="13"/>
      <c r="E10" s="13"/>
      <c r="F10" s="13"/>
      <c r="G10" s="13"/>
      <c r="H10" s="19"/>
      <c r="I10" s="2"/>
      <c r="J10" s="10"/>
      <c r="K10" s="5"/>
      <c r="L10" s="5"/>
      <c r="M10" s="5"/>
      <c r="N10" s="6" t="str">
        <f t="shared" si="0"/>
        <v>2 Suma</v>
      </c>
      <c r="O10" s="22"/>
      <c r="P10" s="7"/>
      <c r="Q10" s="73"/>
      <c r="R10" s="35"/>
      <c r="S10" s="35"/>
    </row>
    <row r="11" spans="1:19" ht="38.25">
      <c r="A11" s="11">
        <v>3</v>
      </c>
      <c r="B11" s="11">
        <v>1</v>
      </c>
      <c r="C11" s="12" t="s">
        <v>59</v>
      </c>
      <c r="D11" s="11" t="s">
        <v>72</v>
      </c>
      <c r="E11" s="11" t="s">
        <v>51</v>
      </c>
      <c r="F11" s="11" t="s">
        <v>16</v>
      </c>
      <c r="G11" s="11" t="s">
        <v>53</v>
      </c>
      <c r="H11" s="18">
        <v>5</v>
      </c>
      <c r="I11" s="1"/>
      <c r="J11" s="3"/>
      <c r="K11" s="3"/>
      <c r="L11" s="3"/>
      <c r="M11" s="3"/>
      <c r="N11" s="3" t="str">
        <f t="shared" si="0"/>
        <v/>
      </c>
      <c r="O11" s="21"/>
      <c r="P11" s="4"/>
      <c r="Q11" s="72"/>
      <c r="R11" s="78"/>
      <c r="S11" s="78"/>
    </row>
    <row r="12" spans="1:19">
      <c r="A12" s="13"/>
      <c r="B12" s="13" t="s">
        <v>20</v>
      </c>
      <c r="C12" s="14"/>
      <c r="D12" s="13"/>
      <c r="E12" s="13"/>
      <c r="F12" s="13"/>
      <c r="G12" s="13"/>
      <c r="H12" s="19"/>
      <c r="I12" s="2"/>
      <c r="J12" s="5"/>
      <c r="K12" s="5"/>
      <c r="L12" s="5"/>
      <c r="M12" s="5"/>
      <c r="N12" s="6" t="str">
        <f t="shared" si="0"/>
        <v>3 Suma</v>
      </c>
      <c r="O12" s="22"/>
      <c r="P12" s="7"/>
      <c r="Q12" s="73"/>
      <c r="R12" s="35"/>
      <c r="S12" s="35"/>
    </row>
    <row r="13" spans="1:19" ht="38.25">
      <c r="A13" s="67">
        <f>A11+1</f>
        <v>4</v>
      </c>
      <c r="B13" s="11">
        <v>1</v>
      </c>
      <c r="C13" s="12" t="s">
        <v>60</v>
      </c>
      <c r="D13" s="11" t="s">
        <v>49</v>
      </c>
      <c r="E13" s="11" t="s">
        <v>61</v>
      </c>
      <c r="F13" s="11" t="s">
        <v>16</v>
      </c>
      <c r="G13" s="11" t="s">
        <v>47</v>
      </c>
      <c r="H13" s="18">
        <v>380</v>
      </c>
      <c r="I13" s="1"/>
      <c r="J13" s="3"/>
      <c r="K13" s="3"/>
      <c r="L13" s="3"/>
      <c r="M13" s="3"/>
      <c r="N13" s="3" t="str">
        <f t="shared" si="0"/>
        <v/>
      </c>
      <c r="O13" s="21"/>
      <c r="P13" s="4"/>
      <c r="Q13" s="72"/>
      <c r="R13" s="78"/>
      <c r="S13" s="78"/>
    </row>
    <row r="14" spans="1:19" ht="38.25">
      <c r="A14" s="66"/>
      <c r="B14" s="11">
        <v>2</v>
      </c>
      <c r="C14" s="12" t="s">
        <v>60</v>
      </c>
      <c r="D14" s="11" t="s">
        <v>31</v>
      </c>
      <c r="E14" s="11" t="s">
        <v>62</v>
      </c>
      <c r="F14" s="11" t="s">
        <v>16</v>
      </c>
      <c r="G14" s="11" t="s">
        <v>46</v>
      </c>
      <c r="H14" s="18">
        <v>5</v>
      </c>
      <c r="I14" s="1"/>
      <c r="J14" s="3"/>
      <c r="K14" s="3"/>
      <c r="L14" s="3"/>
      <c r="M14" s="3"/>
      <c r="N14" s="3"/>
      <c r="O14" s="21"/>
      <c r="P14" s="4"/>
      <c r="Q14" s="72"/>
      <c r="R14" s="78"/>
      <c r="S14" s="78"/>
    </row>
    <row r="15" spans="1:19">
      <c r="A15" s="13"/>
      <c r="B15" s="13" t="s">
        <v>21</v>
      </c>
      <c r="C15" s="14"/>
      <c r="D15" s="13"/>
      <c r="E15" s="13"/>
      <c r="F15" s="13"/>
      <c r="G15" s="13"/>
      <c r="H15" s="19"/>
      <c r="I15" s="2"/>
      <c r="J15" s="5"/>
      <c r="K15" s="5"/>
      <c r="L15" s="5"/>
      <c r="M15" s="5"/>
      <c r="N15" s="6" t="str">
        <f t="shared" si="0"/>
        <v>4 Suma</v>
      </c>
      <c r="O15" s="22"/>
      <c r="P15" s="7"/>
      <c r="Q15" s="73"/>
      <c r="R15" s="35"/>
      <c r="S15" s="35"/>
    </row>
    <row r="16" spans="1:19" ht="51">
      <c r="A16" s="67">
        <v>5</v>
      </c>
      <c r="B16" s="11">
        <v>1</v>
      </c>
      <c r="C16" s="12" t="s">
        <v>63</v>
      </c>
      <c r="D16" s="11" t="s">
        <v>74</v>
      </c>
      <c r="E16" s="11" t="s">
        <v>64</v>
      </c>
      <c r="F16" s="11" t="s">
        <v>16</v>
      </c>
      <c r="G16" s="11" t="s">
        <v>18</v>
      </c>
      <c r="H16" s="18">
        <v>30</v>
      </c>
      <c r="I16" s="1"/>
      <c r="J16" s="3"/>
      <c r="K16" s="3"/>
      <c r="L16" s="3"/>
      <c r="M16" s="3"/>
      <c r="N16" s="3" t="str">
        <f t="shared" si="0"/>
        <v/>
      </c>
      <c r="O16" s="21"/>
      <c r="P16" s="4"/>
      <c r="Q16" s="72"/>
      <c r="R16" s="78"/>
      <c r="S16" s="78"/>
    </row>
    <row r="17" spans="1:19" ht="25.5">
      <c r="A17" s="66"/>
      <c r="B17" s="11">
        <v>2</v>
      </c>
      <c r="C17" s="12" t="s">
        <v>63</v>
      </c>
      <c r="D17" s="11" t="s">
        <v>31</v>
      </c>
      <c r="E17" s="11" t="s">
        <v>65</v>
      </c>
      <c r="F17" s="11" t="s">
        <v>16</v>
      </c>
      <c r="G17" s="11" t="s">
        <v>66</v>
      </c>
      <c r="H17" s="18">
        <v>35</v>
      </c>
      <c r="I17" s="1"/>
      <c r="J17" s="3"/>
      <c r="K17" s="3"/>
      <c r="L17" s="3"/>
      <c r="M17" s="3"/>
      <c r="N17" s="3"/>
      <c r="O17" s="21"/>
      <c r="P17" s="4"/>
      <c r="Q17" s="72"/>
      <c r="R17" s="78"/>
      <c r="S17" s="78"/>
    </row>
    <row r="18" spans="1:19">
      <c r="A18" s="13"/>
      <c r="B18" s="13" t="s">
        <v>22</v>
      </c>
      <c r="C18" s="14"/>
      <c r="D18" s="13"/>
      <c r="E18" s="13"/>
      <c r="F18" s="13"/>
      <c r="G18" s="13"/>
      <c r="H18" s="19"/>
      <c r="I18" s="2"/>
      <c r="J18" s="5"/>
      <c r="K18" s="5"/>
      <c r="L18" s="5"/>
      <c r="M18" s="5"/>
      <c r="N18" s="6" t="str">
        <f t="shared" si="0"/>
        <v>5 Suma</v>
      </c>
      <c r="O18" s="22"/>
      <c r="P18" s="33"/>
      <c r="Q18" s="73"/>
      <c r="R18" s="35"/>
      <c r="S18" s="35"/>
    </row>
    <row r="19" spans="1:19" ht="25.5">
      <c r="A19" s="67">
        <v>6</v>
      </c>
      <c r="B19" s="11">
        <v>1</v>
      </c>
      <c r="C19" s="12" t="s">
        <v>67</v>
      </c>
      <c r="D19" s="11" t="s">
        <v>31</v>
      </c>
      <c r="E19" s="11" t="s">
        <v>68</v>
      </c>
      <c r="F19" s="11" t="s">
        <v>16</v>
      </c>
      <c r="G19" s="11" t="s">
        <v>70</v>
      </c>
      <c r="H19" s="18">
        <v>200</v>
      </c>
      <c r="I19" s="1"/>
      <c r="J19" s="3"/>
      <c r="K19" s="3"/>
      <c r="L19" s="3"/>
      <c r="M19" s="3"/>
      <c r="N19" s="3" t="str">
        <f t="shared" si="0"/>
        <v/>
      </c>
      <c r="O19" s="21"/>
      <c r="P19" s="4"/>
      <c r="Q19" s="72"/>
      <c r="R19" s="78"/>
      <c r="S19" s="78"/>
    </row>
    <row r="20" spans="1:19" ht="25.5">
      <c r="A20" s="66"/>
      <c r="B20" s="11">
        <v>2</v>
      </c>
      <c r="C20" s="12" t="s">
        <v>67</v>
      </c>
      <c r="D20" s="11" t="s">
        <v>49</v>
      </c>
      <c r="E20" s="11" t="s">
        <v>69</v>
      </c>
      <c r="F20" s="11" t="s">
        <v>16</v>
      </c>
      <c r="G20" s="11" t="s">
        <v>47</v>
      </c>
      <c r="H20" s="18">
        <v>550</v>
      </c>
      <c r="I20" s="1"/>
      <c r="J20" s="3"/>
      <c r="K20" s="3"/>
      <c r="L20" s="3"/>
      <c r="M20" s="3"/>
      <c r="N20" s="3"/>
      <c r="O20" s="21"/>
      <c r="P20" s="4"/>
      <c r="Q20" s="72"/>
      <c r="R20" s="78"/>
      <c r="S20" s="78"/>
    </row>
    <row r="21" spans="1:19">
      <c r="A21" s="13"/>
      <c r="B21" s="13" t="s">
        <v>23</v>
      </c>
      <c r="C21" s="14"/>
      <c r="D21" s="13"/>
      <c r="E21" s="13"/>
      <c r="F21" s="13"/>
      <c r="G21" s="13"/>
      <c r="H21" s="19"/>
      <c r="I21" s="2"/>
      <c r="J21" s="5"/>
      <c r="K21" s="5"/>
      <c r="L21" s="5"/>
      <c r="M21" s="5"/>
      <c r="N21" s="6" t="str">
        <f t="shared" si="0"/>
        <v>6 Suma</v>
      </c>
      <c r="O21" s="22"/>
      <c r="P21" s="33"/>
      <c r="Q21" s="73"/>
      <c r="R21" s="35"/>
      <c r="S21" s="35"/>
    </row>
    <row r="22" spans="1:19" ht="38.25">
      <c r="A22" s="11">
        <v>7</v>
      </c>
      <c r="B22" s="11">
        <v>1</v>
      </c>
      <c r="C22" s="12" t="s">
        <v>71</v>
      </c>
      <c r="D22" s="11" t="s">
        <v>75</v>
      </c>
      <c r="E22" s="11" t="s">
        <v>76</v>
      </c>
      <c r="F22" s="11" t="s">
        <v>16</v>
      </c>
      <c r="G22" s="11" t="s">
        <v>77</v>
      </c>
      <c r="H22" s="18">
        <v>30</v>
      </c>
      <c r="I22" s="1"/>
      <c r="J22" s="3"/>
      <c r="K22" s="3"/>
      <c r="L22" s="3"/>
      <c r="M22" s="3"/>
      <c r="N22" s="3" t="str">
        <f t="shared" si="0"/>
        <v/>
      </c>
      <c r="O22" s="21"/>
      <c r="P22" s="4"/>
      <c r="Q22" s="72"/>
      <c r="R22" s="78"/>
      <c r="S22" s="78"/>
    </row>
    <row r="23" spans="1:19">
      <c r="A23" s="13"/>
      <c r="B23" s="13" t="s">
        <v>24</v>
      </c>
      <c r="C23" s="14"/>
      <c r="D23" s="13"/>
      <c r="E23" s="13"/>
      <c r="F23" s="13"/>
      <c r="G23" s="13"/>
      <c r="H23" s="19"/>
      <c r="I23" s="2"/>
      <c r="J23" s="5"/>
      <c r="K23" s="5"/>
      <c r="L23" s="5"/>
      <c r="M23" s="5"/>
      <c r="N23" s="6" t="str">
        <f t="shared" si="0"/>
        <v>7 Suma</v>
      </c>
      <c r="O23" s="22"/>
      <c r="P23" s="33"/>
      <c r="Q23" s="73"/>
      <c r="R23" s="35"/>
      <c r="S23" s="35"/>
    </row>
    <row r="24" spans="1:19">
      <c r="A24" s="67">
        <f>A22+1</f>
        <v>8</v>
      </c>
      <c r="B24" s="11">
        <v>1</v>
      </c>
      <c r="C24" s="12" t="s">
        <v>81</v>
      </c>
      <c r="D24" s="11" t="s">
        <v>31</v>
      </c>
      <c r="E24" s="11" t="s">
        <v>80</v>
      </c>
      <c r="F24" s="11" t="s">
        <v>16</v>
      </c>
      <c r="G24" s="11" t="s">
        <v>70</v>
      </c>
      <c r="H24" s="18">
        <v>25</v>
      </c>
      <c r="I24" s="1"/>
      <c r="J24" s="3"/>
      <c r="K24" s="3"/>
      <c r="L24" s="3"/>
      <c r="M24" s="3"/>
      <c r="N24" s="3" t="str">
        <f t="shared" si="0"/>
        <v/>
      </c>
      <c r="O24" s="21"/>
      <c r="P24" s="4"/>
      <c r="Q24" s="72"/>
      <c r="R24" s="78"/>
      <c r="S24" s="78"/>
    </row>
    <row r="25" spans="1:19" ht="25.5">
      <c r="A25" s="68"/>
      <c r="B25" s="11">
        <v>2</v>
      </c>
      <c r="C25" s="15" t="s">
        <v>83</v>
      </c>
      <c r="D25" s="11" t="s">
        <v>49</v>
      </c>
      <c r="E25" s="11" t="s">
        <v>84</v>
      </c>
      <c r="F25" s="11" t="s">
        <v>16</v>
      </c>
      <c r="G25" s="11" t="s">
        <v>77</v>
      </c>
      <c r="H25" s="18">
        <v>15</v>
      </c>
      <c r="I25" s="1"/>
      <c r="J25" s="3"/>
      <c r="K25" s="3"/>
      <c r="L25" s="3"/>
      <c r="M25" s="3"/>
      <c r="N25" s="3"/>
      <c r="O25" s="21"/>
      <c r="P25" s="4"/>
      <c r="Q25" s="72"/>
      <c r="R25" s="78"/>
      <c r="S25" s="78"/>
    </row>
    <row r="26" spans="1:19" ht="25.5">
      <c r="A26" s="66"/>
      <c r="B26" s="11">
        <v>3</v>
      </c>
      <c r="C26" s="15" t="s">
        <v>83</v>
      </c>
      <c r="D26" s="11" t="s">
        <v>49</v>
      </c>
      <c r="E26" s="11" t="s">
        <v>82</v>
      </c>
      <c r="F26" s="11" t="s">
        <v>16</v>
      </c>
      <c r="G26" s="11" t="s">
        <v>77</v>
      </c>
      <c r="H26" s="18">
        <v>10</v>
      </c>
      <c r="I26" s="1"/>
      <c r="J26" s="3"/>
      <c r="K26" s="3"/>
      <c r="L26" s="3"/>
      <c r="M26" s="3"/>
      <c r="N26" s="3"/>
      <c r="O26" s="21"/>
      <c r="P26" s="4"/>
      <c r="Q26" s="72"/>
      <c r="R26" s="78"/>
      <c r="S26" s="78"/>
    </row>
    <row r="27" spans="1:19">
      <c r="A27" s="13"/>
      <c r="B27" s="13" t="s">
        <v>25</v>
      </c>
      <c r="C27" s="16"/>
      <c r="D27" s="13"/>
      <c r="E27" s="13"/>
      <c r="F27" s="13"/>
      <c r="G27" s="13"/>
      <c r="H27" s="19"/>
      <c r="I27" s="2"/>
      <c r="J27" s="5"/>
      <c r="K27" s="5"/>
      <c r="L27" s="5"/>
      <c r="M27" s="5"/>
      <c r="N27" s="6" t="str">
        <f t="shared" si="0"/>
        <v>8 Suma</v>
      </c>
      <c r="O27" s="22"/>
      <c r="P27" s="7"/>
      <c r="Q27" s="73"/>
      <c r="R27" s="35"/>
      <c r="S27" s="35"/>
    </row>
    <row r="28" spans="1:19">
      <c r="A28" s="11">
        <v>9</v>
      </c>
      <c r="B28" s="11">
        <v>1</v>
      </c>
      <c r="C28" s="12" t="s">
        <v>85</v>
      </c>
      <c r="D28" s="11" t="s">
        <v>31</v>
      </c>
      <c r="E28" s="11" t="s">
        <v>86</v>
      </c>
      <c r="F28" s="11" t="s">
        <v>16</v>
      </c>
      <c r="G28" s="11" t="s">
        <v>66</v>
      </c>
      <c r="H28" s="18">
        <v>45</v>
      </c>
      <c r="I28" s="1"/>
      <c r="J28" s="3"/>
      <c r="K28" s="3"/>
      <c r="L28" s="3"/>
      <c r="M28" s="3"/>
      <c r="N28" s="3" t="str">
        <f t="shared" si="0"/>
        <v/>
      </c>
      <c r="O28" s="21"/>
      <c r="P28" s="4"/>
      <c r="Q28" s="72"/>
      <c r="R28" s="78"/>
      <c r="S28" s="78"/>
    </row>
    <row r="29" spans="1:19">
      <c r="A29" s="13"/>
      <c r="B29" s="13" t="s">
        <v>26</v>
      </c>
      <c r="C29" s="14"/>
      <c r="D29" s="13"/>
      <c r="E29" s="13"/>
      <c r="F29" s="13"/>
      <c r="G29" s="13"/>
      <c r="H29" s="19"/>
      <c r="I29" s="2"/>
      <c r="J29" s="5"/>
      <c r="K29" s="5"/>
      <c r="L29" s="5"/>
      <c r="M29" s="5"/>
      <c r="N29" s="6" t="str">
        <f t="shared" si="0"/>
        <v>9 Suma</v>
      </c>
      <c r="O29" s="22"/>
      <c r="P29" s="7"/>
      <c r="Q29" s="73"/>
      <c r="R29" s="35"/>
      <c r="S29" s="35"/>
    </row>
    <row r="30" spans="1:19" ht="25.5">
      <c r="A30" s="11">
        <f>A28+1</f>
        <v>10</v>
      </c>
      <c r="B30" s="11">
        <v>1</v>
      </c>
      <c r="C30" s="12" t="s">
        <v>87</v>
      </c>
      <c r="D30" s="11" t="s">
        <v>31</v>
      </c>
      <c r="E30" s="11" t="s">
        <v>88</v>
      </c>
      <c r="F30" s="11" t="s">
        <v>16</v>
      </c>
      <c r="G30" s="11" t="s">
        <v>66</v>
      </c>
      <c r="H30" s="18">
        <v>70</v>
      </c>
      <c r="I30" s="1"/>
      <c r="J30" s="3"/>
      <c r="K30" s="3"/>
      <c r="L30" s="3"/>
      <c r="M30" s="3"/>
      <c r="N30" s="3" t="str">
        <f t="shared" si="0"/>
        <v/>
      </c>
      <c r="O30" s="21"/>
      <c r="P30" s="4"/>
      <c r="Q30" s="72"/>
      <c r="R30" s="78"/>
      <c r="S30" s="78"/>
    </row>
    <row r="31" spans="1:19">
      <c r="A31" s="13"/>
      <c r="B31" s="13" t="s">
        <v>27</v>
      </c>
      <c r="C31" s="14"/>
      <c r="D31" s="13"/>
      <c r="E31" s="13"/>
      <c r="F31" s="13"/>
      <c r="G31" s="13"/>
      <c r="H31" s="19"/>
      <c r="I31" s="2"/>
      <c r="J31" s="5"/>
      <c r="K31" s="5"/>
      <c r="L31" s="5"/>
      <c r="M31" s="5"/>
      <c r="N31" s="6" t="str">
        <f t="shared" si="0"/>
        <v>10 Suma</v>
      </c>
      <c r="O31" s="22"/>
      <c r="P31" s="7"/>
      <c r="Q31" s="73"/>
      <c r="R31" s="35"/>
      <c r="S31" s="35"/>
    </row>
    <row r="32" spans="1:19" ht="51">
      <c r="A32" s="11">
        <f>A30+1</f>
        <v>11</v>
      </c>
      <c r="B32" s="11">
        <v>1</v>
      </c>
      <c r="C32" s="12" t="s">
        <v>89</v>
      </c>
      <c r="D32" s="11" t="s">
        <v>90</v>
      </c>
      <c r="E32" s="11" t="s">
        <v>91</v>
      </c>
      <c r="F32" s="11" t="s">
        <v>16</v>
      </c>
      <c r="G32" s="11" t="s">
        <v>92</v>
      </c>
      <c r="H32" s="18">
        <v>219</v>
      </c>
      <c r="I32" s="1"/>
      <c r="J32" s="3"/>
      <c r="K32" s="3"/>
      <c r="L32" s="3"/>
      <c r="M32" s="3"/>
      <c r="N32" s="3" t="str">
        <f t="shared" si="0"/>
        <v/>
      </c>
      <c r="O32" s="24"/>
      <c r="P32" s="4"/>
      <c r="Q32" s="72"/>
      <c r="R32" s="78"/>
      <c r="S32" s="78"/>
    </row>
    <row r="33" spans="1:19">
      <c r="A33" s="13"/>
      <c r="B33" s="13" t="s">
        <v>29</v>
      </c>
      <c r="C33" s="14"/>
      <c r="D33" s="13"/>
      <c r="E33" s="13"/>
      <c r="F33" s="13"/>
      <c r="G33" s="13"/>
      <c r="H33" s="19"/>
      <c r="I33" s="2"/>
      <c r="J33" s="5"/>
      <c r="K33" s="5"/>
      <c r="L33" s="5"/>
      <c r="M33" s="5"/>
      <c r="N33" s="6" t="str">
        <f t="shared" si="0"/>
        <v>11 Suma</v>
      </c>
      <c r="O33" s="22"/>
      <c r="P33" s="7"/>
      <c r="Q33" s="73"/>
      <c r="R33" s="35"/>
      <c r="S33" s="35"/>
    </row>
    <row r="34" spans="1:19" ht="25.5">
      <c r="A34" s="67">
        <f>A32+1</f>
        <v>12</v>
      </c>
      <c r="B34" s="11">
        <v>1</v>
      </c>
      <c r="C34" s="12" t="s">
        <v>93</v>
      </c>
      <c r="D34" s="11" t="s">
        <v>15</v>
      </c>
      <c r="E34" s="11" t="s">
        <v>40</v>
      </c>
      <c r="F34" s="11" t="s">
        <v>16</v>
      </c>
      <c r="G34" s="11" t="s">
        <v>95</v>
      </c>
      <c r="H34" s="18">
        <v>7000</v>
      </c>
      <c r="I34" s="1"/>
      <c r="J34" s="3"/>
      <c r="K34" s="3"/>
      <c r="L34" s="3"/>
      <c r="M34" s="3"/>
      <c r="N34" s="3" t="str">
        <f t="shared" si="0"/>
        <v/>
      </c>
      <c r="O34" s="21"/>
      <c r="P34" s="4"/>
      <c r="Q34" s="72"/>
      <c r="R34" s="78"/>
      <c r="S34" s="78"/>
    </row>
    <row r="35" spans="1:19" ht="25.5">
      <c r="A35" s="66"/>
      <c r="B35" s="11">
        <v>2</v>
      </c>
      <c r="C35" s="12" t="s">
        <v>93</v>
      </c>
      <c r="D35" s="11" t="s">
        <v>15</v>
      </c>
      <c r="E35" s="17" t="s">
        <v>41</v>
      </c>
      <c r="F35" s="11" t="s">
        <v>16</v>
      </c>
      <c r="G35" s="11" t="s">
        <v>95</v>
      </c>
      <c r="H35" s="18">
        <v>800</v>
      </c>
      <c r="I35" s="1"/>
      <c r="J35" s="3"/>
      <c r="K35" s="3"/>
      <c r="L35" s="3"/>
      <c r="M35" s="3"/>
      <c r="N35" s="3"/>
      <c r="O35" s="21"/>
      <c r="P35" s="4"/>
      <c r="Q35" s="72"/>
      <c r="R35" s="78"/>
      <c r="S35" s="78"/>
    </row>
    <row r="36" spans="1:19">
      <c r="A36" s="13"/>
      <c r="B36" s="13" t="s">
        <v>30</v>
      </c>
      <c r="C36" s="14"/>
      <c r="D36" s="13"/>
      <c r="E36" s="13"/>
      <c r="F36" s="13"/>
      <c r="G36" s="13"/>
      <c r="H36" s="19"/>
      <c r="I36" s="2"/>
      <c r="J36" s="5"/>
      <c r="K36" s="5"/>
      <c r="L36" s="5"/>
      <c r="M36" s="5"/>
      <c r="N36" s="6" t="str">
        <f t="shared" si="0"/>
        <v>12 Suma</v>
      </c>
      <c r="O36" s="22"/>
      <c r="P36" s="7"/>
      <c r="Q36" s="73"/>
      <c r="R36" s="35"/>
      <c r="S36" s="35"/>
    </row>
    <row r="37" spans="1:19" ht="25.5">
      <c r="A37" s="11">
        <v>13</v>
      </c>
      <c r="B37" s="11">
        <v>1</v>
      </c>
      <c r="C37" s="12" t="s">
        <v>94</v>
      </c>
      <c r="D37" s="11" t="s">
        <v>15</v>
      </c>
      <c r="E37" s="11" t="s">
        <v>50</v>
      </c>
      <c r="F37" s="11" t="s">
        <v>16</v>
      </c>
      <c r="G37" s="11" t="s">
        <v>95</v>
      </c>
      <c r="H37" s="18">
        <v>240</v>
      </c>
      <c r="I37" s="1"/>
      <c r="J37" s="3"/>
      <c r="K37" s="3"/>
      <c r="L37" s="3"/>
      <c r="M37" s="3"/>
      <c r="N37" s="3" t="str">
        <f t="shared" si="0"/>
        <v/>
      </c>
      <c r="O37" s="21"/>
      <c r="P37" s="4"/>
      <c r="Q37" s="72"/>
      <c r="R37" s="78"/>
      <c r="S37" s="78"/>
    </row>
    <row r="38" spans="1:19">
      <c r="A38" s="13"/>
      <c r="B38" s="13" t="s">
        <v>32</v>
      </c>
      <c r="C38" s="14"/>
      <c r="D38" s="13"/>
      <c r="E38" s="13"/>
      <c r="F38" s="13"/>
      <c r="G38" s="13"/>
      <c r="H38" s="19"/>
      <c r="I38" s="2"/>
      <c r="J38" s="5"/>
      <c r="K38" s="5"/>
      <c r="L38" s="5"/>
      <c r="M38" s="5"/>
      <c r="N38" s="6" t="str">
        <f t="shared" si="0"/>
        <v>13 Suma</v>
      </c>
      <c r="O38" s="22"/>
      <c r="P38" s="7"/>
      <c r="Q38" s="73"/>
      <c r="R38" s="35"/>
      <c r="S38" s="35"/>
    </row>
    <row r="39" spans="1:19" ht="25.5">
      <c r="A39" s="11">
        <f>A37+1</f>
        <v>14</v>
      </c>
      <c r="B39" s="11">
        <v>1</v>
      </c>
      <c r="C39" s="15" t="s">
        <v>96</v>
      </c>
      <c r="D39" s="11" t="s">
        <v>15</v>
      </c>
      <c r="E39" s="11" t="s">
        <v>97</v>
      </c>
      <c r="F39" s="11" t="s">
        <v>16</v>
      </c>
      <c r="G39" s="11" t="s">
        <v>98</v>
      </c>
      <c r="H39" s="18">
        <v>2500</v>
      </c>
      <c r="I39" s="1"/>
      <c r="J39" s="3"/>
      <c r="K39" s="3"/>
      <c r="L39" s="3"/>
      <c r="M39" s="3"/>
      <c r="N39" s="3" t="str">
        <f t="shared" si="0"/>
        <v/>
      </c>
      <c r="O39" s="21"/>
      <c r="P39" s="4"/>
      <c r="Q39" s="72"/>
      <c r="R39" s="78"/>
      <c r="S39" s="78"/>
    </row>
    <row r="40" spans="1:19">
      <c r="A40" s="13"/>
      <c r="B40" s="13" t="s">
        <v>33</v>
      </c>
      <c r="C40" s="16"/>
      <c r="D40" s="13"/>
      <c r="E40" s="13"/>
      <c r="F40" s="13"/>
      <c r="G40" s="13"/>
      <c r="H40" s="19"/>
      <c r="I40" s="2"/>
      <c r="J40" s="5"/>
      <c r="K40" s="5"/>
      <c r="L40" s="5"/>
      <c r="M40" s="5"/>
      <c r="N40" s="6" t="str">
        <f t="shared" si="0"/>
        <v>14 Suma</v>
      </c>
      <c r="O40" s="22"/>
      <c r="P40" s="7"/>
      <c r="Q40" s="73"/>
      <c r="R40" s="35"/>
      <c r="S40" s="35"/>
    </row>
    <row r="41" spans="1:19" ht="38.25">
      <c r="A41" s="67">
        <f>A39+1</f>
        <v>15</v>
      </c>
      <c r="B41" s="11">
        <v>1</v>
      </c>
      <c r="C41" s="12" t="s">
        <v>99</v>
      </c>
      <c r="D41" s="11" t="s">
        <v>28</v>
      </c>
      <c r="E41" s="11" t="s">
        <v>100</v>
      </c>
      <c r="F41" s="11" t="s">
        <v>16</v>
      </c>
      <c r="G41" s="11" t="s">
        <v>103</v>
      </c>
      <c r="H41" s="18">
        <v>100</v>
      </c>
      <c r="I41" s="1"/>
      <c r="J41" s="3"/>
      <c r="K41" s="3"/>
      <c r="L41" s="3"/>
      <c r="M41" s="3"/>
      <c r="N41" s="3" t="str">
        <f t="shared" si="0"/>
        <v/>
      </c>
      <c r="O41" s="21"/>
      <c r="P41" s="4"/>
      <c r="Q41" s="72"/>
      <c r="R41" s="78"/>
      <c r="S41" s="78"/>
    </row>
    <row r="42" spans="1:19" ht="38.25">
      <c r="A42" s="68"/>
      <c r="B42" s="11">
        <v>2</v>
      </c>
      <c r="C42" s="12" t="s">
        <v>99</v>
      </c>
      <c r="D42" s="11" t="s">
        <v>28</v>
      </c>
      <c r="E42" s="11" t="s">
        <v>101</v>
      </c>
      <c r="F42" s="11" t="s">
        <v>16</v>
      </c>
      <c r="G42" s="11" t="s">
        <v>103</v>
      </c>
      <c r="H42" s="18">
        <v>320</v>
      </c>
      <c r="I42" s="1"/>
      <c r="J42" s="3"/>
      <c r="K42" s="3"/>
      <c r="L42" s="3"/>
      <c r="M42" s="3"/>
      <c r="N42" s="3"/>
      <c r="O42" s="21"/>
      <c r="P42" s="4"/>
      <c r="Q42" s="72"/>
      <c r="R42" s="78"/>
      <c r="S42" s="78"/>
    </row>
    <row r="43" spans="1:19" ht="38.25">
      <c r="A43" s="66"/>
      <c r="B43" s="11">
        <v>3</v>
      </c>
      <c r="C43" s="12" t="s">
        <v>99</v>
      </c>
      <c r="D43" s="11" t="s">
        <v>28</v>
      </c>
      <c r="E43" s="11" t="s">
        <v>102</v>
      </c>
      <c r="F43" s="11" t="s">
        <v>16</v>
      </c>
      <c r="G43" s="11" t="s">
        <v>103</v>
      </c>
      <c r="H43" s="18">
        <v>200</v>
      </c>
      <c r="I43" s="1"/>
      <c r="J43" s="3"/>
      <c r="K43" s="3"/>
      <c r="L43" s="3"/>
      <c r="M43" s="3"/>
      <c r="N43" s="3"/>
      <c r="O43" s="21"/>
      <c r="P43" s="4"/>
      <c r="Q43" s="72"/>
      <c r="R43" s="78"/>
      <c r="S43" s="78"/>
    </row>
    <row r="44" spans="1:19">
      <c r="A44" s="13"/>
      <c r="B44" s="13" t="s">
        <v>34</v>
      </c>
      <c r="C44" s="14"/>
      <c r="D44" s="13"/>
      <c r="E44" s="13"/>
      <c r="F44" s="13"/>
      <c r="G44" s="13"/>
      <c r="H44" s="19"/>
      <c r="I44" s="2"/>
      <c r="J44" s="5"/>
      <c r="K44" s="5"/>
      <c r="L44" s="5"/>
      <c r="M44" s="5"/>
      <c r="N44" s="6" t="str">
        <f t="shared" si="0"/>
        <v>15 Suma</v>
      </c>
      <c r="O44" s="22"/>
      <c r="P44" s="7"/>
      <c r="Q44" s="73"/>
      <c r="R44" s="35"/>
      <c r="S44" s="35"/>
    </row>
    <row r="45" spans="1:19" ht="25.5">
      <c r="A45" s="11">
        <v>16</v>
      </c>
      <c r="B45" s="11">
        <v>1</v>
      </c>
      <c r="C45" s="12" t="s">
        <v>104</v>
      </c>
      <c r="D45" s="11" t="s">
        <v>15</v>
      </c>
      <c r="E45" s="11" t="s">
        <v>105</v>
      </c>
      <c r="F45" s="11" t="s">
        <v>16</v>
      </c>
      <c r="G45" s="11" t="s">
        <v>106</v>
      </c>
      <c r="H45" s="18">
        <v>200</v>
      </c>
      <c r="I45" s="1"/>
      <c r="J45" s="3"/>
      <c r="K45" s="3"/>
      <c r="L45" s="3"/>
      <c r="M45" s="3"/>
      <c r="N45" s="3" t="str">
        <f t="shared" si="0"/>
        <v/>
      </c>
      <c r="O45" s="21"/>
      <c r="P45" s="4"/>
      <c r="Q45" s="72"/>
      <c r="R45" s="78"/>
      <c r="S45" s="78"/>
    </row>
    <row r="46" spans="1:19">
      <c r="A46" s="13"/>
      <c r="B46" s="13" t="s">
        <v>35</v>
      </c>
      <c r="C46" s="14"/>
      <c r="D46" s="13"/>
      <c r="E46" s="13"/>
      <c r="F46" s="13"/>
      <c r="G46" s="13"/>
      <c r="H46" s="19"/>
      <c r="I46" s="2"/>
      <c r="J46" s="5"/>
      <c r="K46" s="5"/>
      <c r="L46" s="5"/>
      <c r="M46" s="5"/>
      <c r="N46" s="6" t="str">
        <f t="shared" si="0"/>
        <v>16 Suma</v>
      </c>
      <c r="O46" s="22"/>
      <c r="P46" s="7"/>
      <c r="Q46" s="73"/>
      <c r="R46" s="35"/>
      <c r="S46" s="35"/>
    </row>
    <row r="47" spans="1:19" ht="25.5">
      <c r="A47" s="11">
        <f>A45+1</f>
        <v>17</v>
      </c>
      <c r="B47" s="11">
        <v>1</v>
      </c>
      <c r="C47" s="12" t="s">
        <v>107</v>
      </c>
      <c r="D47" s="11" t="s">
        <v>15</v>
      </c>
      <c r="E47" s="11" t="s">
        <v>111</v>
      </c>
      <c r="F47" s="11" t="s">
        <v>16</v>
      </c>
      <c r="G47" s="11" t="s">
        <v>108</v>
      </c>
      <c r="H47" s="18">
        <v>300</v>
      </c>
      <c r="I47" s="1"/>
      <c r="J47" s="3"/>
      <c r="K47" s="3"/>
      <c r="L47" s="3"/>
      <c r="M47" s="3"/>
      <c r="N47" s="3" t="str">
        <f t="shared" si="0"/>
        <v/>
      </c>
      <c r="O47" s="21"/>
      <c r="P47" s="4"/>
      <c r="Q47" s="72"/>
      <c r="R47" s="78"/>
      <c r="S47" s="78"/>
    </row>
    <row r="48" spans="1:19">
      <c r="A48" s="13"/>
      <c r="B48" s="13" t="s">
        <v>36</v>
      </c>
      <c r="C48" s="14"/>
      <c r="D48" s="13"/>
      <c r="E48" s="13"/>
      <c r="F48" s="13"/>
      <c r="G48" s="13"/>
      <c r="H48" s="19"/>
      <c r="I48" s="2"/>
      <c r="J48" s="5"/>
      <c r="K48" s="5"/>
      <c r="L48" s="5"/>
      <c r="M48" s="5"/>
      <c r="N48" s="6" t="str">
        <f t="shared" si="0"/>
        <v>17 Suma</v>
      </c>
      <c r="O48" s="22"/>
      <c r="P48" s="7"/>
      <c r="Q48" s="73"/>
      <c r="R48" s="35"/>
      <c r="S48" s="35"/>
    </row>
    <row r="49" spans="1:19" ht="38.25">
      <c r="A49" s="11">
        <f>A47+1</f>
        <v>18</v>
      </c>
      <c r="B49" s="11">
        <v>1</v>
      </c>
      <c r="C49" s="12" t="s">
        <v>109</v>
      </c>
      <c r="D49" s="11" t="s">
        <v>15</v>
      </c>
      <c r="E49" s="11" t="s">
        <v>110</v>
      </c>
      <c r="F49" s="11" t="s">
        <v>16</v>
      </c>
      <c r="G49" s="11" t="s">
        <v>108</v>
      </c>
      <c r="H49" s="18">
        <v>15</v>
      </c>
      <c r="I49" s="1"/>
      <c r="J49" s="3"/>
      <c r="K49" s="3"/>
      <c r="L49" s="3"/>
      <c r="M49" s="3"/>
      <c r="N49" s="3" t="str">
        <f t="shared" si="0"/>
        <v/>
      </c>
      <c r="O49" s="21"/>
      <c r="P49" s="4"/>
      <c r="Q49" s="72"/>
      <c r="R49" s="78"/>
      <c r="S49" s="78"/>
    </row>
    <row r="50" spans="1:19">
      <c r="A50" s="13"/>
      <c r="B50" s="13" t="s">
        <v>37</v>
      </c>
      <c r="C50" s="14"/>
      <c r="D50" s="13"/>
      <c r="E50" s="13"/>
      <c r="F50" s="13"/>
      <c r="G50" s="13"/>
      <c r="H50" s="19"/>
      <c r="I50" s="2"/>
      <c r="J50" s="5"/>
      <c r="K50" s="5"/>
      <c r="L50" s="5"/>
      <c r="M50" s="5"/>
      <c r="N50" s="6" t="str">
        <f t="shared" si="0"/>
        <v>18 Suma</v>
      </c>
      <c r="O50" s="22"/>
      <c r="P50" s="7"/>
      <c r="Q50" s="73"/>
      <c r="R50" s="35"/>
      <c r="S50" s="35"/>
    </row>
    <row r="51" spans="1:19" ht="63.75">
      <c r="A51" s="11">
        <f>A49+1</f>
        <v>19</v>
      </c>
      <c r="B51" s="11">
        <v>1</v>
      </c>
      <c r="C51" s="12" t="s">
        <v>112</v>
      </c>
      <c r="D51" s="11" t="s">
        <v>113</v>
      </c>
      <c r="E51" s="11" t="s">
        <v>48</v>
      </c>
      <c r="F51" s="11" t="s">
        <v>16</v>
      </c>
      <c r="G51" s="11" t="s">
        <v>45</v>
      </c>
      <c r="H51" s="18">
        <v>60</v>
      </c>
      <c r="I51" s="1"/>
      <c r="J51" s="3"/>
      <c r="K51" s="3"/>
      <c r="L51" s="3"/>
      <c r="M51" s="3"/>
      <c r="N51" s="3" t="str">
        <f t="shared" si="0"/>
        <v/>
      </c>
      <c r="O51" s="21"/>
      <c r="P51" s="4"/>
      <c r="Q51" s="72"/>
      <c r="R51" s="78"/>
      <c r="S51" s="78"/>
    </row>
    <row r="52" spans="1:19">
      <c r="A52" s="13"/>
      <c r="B52" s="13" t="s">
        <v>38</v>
      </c>
      <c r="C52" s="14"/>
      <c r="D52" s="13"/>
      <c r="E52" s="13"/>
      <c r="F52" s="13"/>
      <c r="G52" s="13"/>
      <c r="H52" s="19"/>
      <c r="I52" s="2"/>
      <c r="J52" s="5"/>
      <c r="K52" s="5"/>
      <c r="L52" s="5"/>
      <c r="M52" s="5"/>
      <c r="N52" s="6" t="str">
        <f t="shared" si="0"/>
        <v>19 Suma</v>
      </c>
      <c r="O52" s="22"/>
      <c r="P52" s="7"/>
      <c r="Q52" s="73"/>
      <c r="R52" s="35"/>
      <c r="S52" s="35"/>
    </row>
    <row r="53" spans="1:19">
      <c r="A53" s="11">
        <f>A51+1</f>
        <v>20</v>
      </c>
      <c r="B53" s="11">
        <v>1</v>
      </c>
      <c r="C53" s="12" t="s">
        <v>114</v>
      </c>
      <c r="D53" s="11" t="s">
        <v>115</v>
      </c>
      <c r="E53" s="11" t="s">
        <v>48</v>
      </c>
      <c r="F53" s="11" t="s">
        <v>16</v>
      </c>
      <c r="G53" s="11" t="s">
        <v>116</v>
      </c>
      <c r="H53" s="18">
        <v>1480</v>
      </c>
      <c r="I53" s="1"/>
      <c r="J53" s="3"/>
      <c r="K53" s="3"/>
      <c r="L53" s="3"/>
      <c r="M53" s="3"/>
      <c r="N53" s="3" t="str">
        <f t="shared" si="0"/>
        <v/>
      </c>
      <c r="O53" s="21"/>
      <c r="P53" s="4"/>
      <c r="Q53" s="72"/>
      <c r="R53" s="78"/>
      <c r="S53" s="78"/>
    </row>
    <row r="54" spans="1:19">
      <c r="A54" s="13"/>
      <c r="B54" s="13" t="s">
        <v>39</v>
      </c>
      <c r="C54" s="14"/>
      <c r="D54" s="13"/>
      <c r="E54" s="13"/>
      <c r="F54" s="13"/>
      <c r="G54" s="13"/>
      <c r="H54" s="19"/>
      <c r="I54" s="2"/>
      <c r="J54" s="5"/>
      <c r="K54" s="5"/>
      <c r="L54" s="5"/>
      <c r="M54" s="5"/>
      <c r="N54" s="6" t="str">
        <f t="shared" si="0"/>
        <v>20 Suma</v>
      </c>
      <c r="O54" s="22"/>
      <c r="P54" s="7"/>
      <c r="Q54" s="74"/>
      <c r="R54" s="35"/>
      <c r="S54" s="35"/>
    </row>
    <row r="55" spans="1:19" ht="25.5">
      <c r="A55" s="11">
        <f>A53+1</f>
        <v>21</v>
      </c>
      <c r="B55" s="11">
        <v>1</v>
      </c>
      <c r="C55" s="15" t="s">
        <v>117</v>
      </c>
      <c r="D55" s="11" t="s">
        <v>118</v>
      </c>
      <c r="E55" s="11" t="s">
        <v>119</v>
      </c>
      <c r="F55" s="11" t="s">
        <v>16</v>
      </c>
      <c r="G55" s="11" t="s">
        <v>45</v>
      </c>
      <c r="H55" s="18">
        <v>100</v>
      </c>
      <c r="I55" s="1"/>
      <c r="J55" s="3"/>
      <c r="K55" s="3"/>
      <c r="L55" s="3"/>
      <c r="M55" s="3"/>
      <c r="N55" s="3"/>
      <c r="O55" s="21"/>
      <c r="P55" s="4"/>
      <c r="Q55" s="72"/>
      <c r="R55" s="78"/>
      <c r="S55" s="78"/>
    </row>
    <row r="56" spans="1:19">
      <c r="A56" s="13"/>
      <c r="B56" s="13" t="s">
        <v>42</v>
      </c>
      <c r="C56" s="16"/>
      <c r="D56" s="13"/>
      <c r="E56" s="13"/>
      <c r="F56" s="13"/>
      <c r="G56" s="13"/>
      <c r="H56" s="19"/>
      <c r="I56" s="2"/>
      <c r="J56" s="5"/>
      <c r="K56" s="5"/>
      <c r="L56" s="5"/>
      <c r="M56" s="5"/>
      <c r="N56" s="6" t="str">
        <f t="shared" si="0"/>
        <v>21 Suma</v>
      </c>
      <c r="O56" s="22"/>
      <c r="P56" s="7"/>
      <c r="Q56" s="73"/>
      <c r="R56" s="35"/>
      <c r="S56" s="35"/>
    </row>
    <row r="57" spans="1:19" ht="25.5">
      <c r="A57" s="11">
        <f>A55+1</f>
        <v>22</v>
      </c>
      <c r="B57" s="11">
        <v>1</v>
      </c>
      <c r="C57" s="15" t="s">
        <v>120</v>
      </c>
      <c r="D57" s="11" t="s">
        <v>121</v>
      </c>
      <c r="E57" s="11" t="s">
        <v>122</v>
      </c>
      <c r="F57" s="11" t="s">
        <v>16</v>
      </c>
      <c r="G57" s="11" t="s">
        <v>123</v>
      </c>
      <c r="H57" s="18">
        <v>100</v>
      </c>
      <c r="I57" s="1"/>
      <c r="J57" s="3"/>
      <c r="K57" s="3"/>
      <c r="L57" s="3"/>
      <c r="M57" s="3"/>
      <c r="N57" s="34"/>
      <c r="O57" s="21"/>
      <c r="P57" s="4"/>
      <c r="Q57" s="72"/>
      <c r="R57" s="78"/>
      <c r="S57" s="78"/>
    </row>
    <row r="58" spans="1:19">
      <c r="A58" s="13"/>
      <c r="B58" s="13" t="s">
        <v>43</v>
      </c>
      <c r="C58" s="16"/>
      <c r="D58" s="13"/>
      <c r="E58" s="13"/>
      <c r="F58" s="13"/>
      <c r="G58" s="13"/>
      <c r="H58" s="19"/>
      <c r="I58" s="2"/>
      <c r="J58" s="5"/>
      <c r="K58" s="5"/>
      <c r="L58" s="5"/>
      <c r="M58" s="5"/>
      <c r="N58" s="6" t="str">
        <f t="shared" si="0"/>
        <v>22 Suma</v>
      </c>
      <c r="O58" s="23"/>
      <c r="P58" s="5"/>
      <c r="Q58" s="73"/>
      <c r="R58" s="35"/>
      <c r="S58" s="35"/>
    </row>
    <row r="59" spans="1:19" ht="25.5">
      <c r="A59" s="67">
        <f>A57+1</f>
        <v>23</v>
      </c>
      <c r="B59" s="11">
        <v>1</v>
      </c>
      <c r="C59" s="11" t="s">
        <v>124</v>
      </c>
      <c r="D59" s="11" t="s">
        <v>15</v>
      </c>
      <c r="E59" s="11" t="s">
        <v>41</v>
      </c>
      <c r="F59" s="11" t="s">
        <v>16</v>
      </c>
      <c r="G59" s="11" t="s">
        <v>108</v>
      </c>
      <c r="H59" s="18">
        <v>16</v>
      </c>
      <c r="I59" s="1"/>
      <c r="J59" s="3"/>
      <c r="K59" s="3"/>
      <c r="L59" s="3"/>
      <c r="M59" s="3"/>
      <c r="N59" s="3" t="str">
        <f t="shared" si="0"/>
        <v/>
      </c>
      <c r="O59" s="21"/>
      <c r="P59" s="4"/>
      <c r="Q59" s="72"/>
      <c r="R59" s="78"/>
      <c r="S59" s="78"/>
    </row>
    <row r="60" spans="1:19" ht="25.5">
      <c r="A60" s="66"/>
      <c r="B60" s="37">
        <v>2</v>
      </c>
      <c r="C60" s="37" t="s">
        <v>124</v>
      </c>
      <c r="D60" s="37" t="s">
        <v>15</v>
      </c>
      <c r="E60" s="37" t="s">
        <v>52</v>
      </c>
      <c r="F60" s="37" t="s">
        <v>16</v>
      </c>
      <c r="G60" s="37" t="s">
        <v>108</v>
      </c>
      <c r="H60" s="38">
        <v>8</v>
      </c>
      <c r="I60" s="39"/>
      <c r="J60" s="40"/>
      <c r="K60" s="40"/>
      <c r="L60" s="40"/>
      <c r="M60" s="40"/>
      <c r="N60" s="40"/>
      <c r="O60" s="41"/>
      <c r="P60" s="42"/>
      <c r="Q60" s="75"/>
      <c r="R60" s="78"/>
      <c r="S60" s="78"/>
    </row>
    <row r="61" spans="1:19">
      <c r="A61" s="36"/>
      <c r="B61" s="25" t="s">
        <v>44</v>
      </c>
      <c r="C61" s="25"/>
      <c r="D61" s="25"/>
      <c r="E61" s="25"/>
      <c r="F61" s="25"/>
      <c r="G61" s="25"/>
      <c r="H61" s="26"/>
      <c r="I61" s="27"/>
      <c r="J61" s="28"/>
      <c r="K61" s="28"/>
      <c r="L61" s="28"/>
      <c r="M61" s="28"/>
      <c r="N61" s="29" t="str">
        <f>IF(A61="",B61,"")</f>
        <v>23 Suma</v>
      </c>
      <c r="O61" s="30"/>
      <c r="P61" s="28"/>
      <c r="Q61" s="31"/>
      <c r="R61" s="35">
        <f>SUBTOTAL(9,R59:R60)</f>
        <v>0</v>
      </c>
      <c r="S61" s="35">
        <f>SUBTOTAL(9,S59:S60)</f>
        <v>0</v>
      </c>
    </row>
    <row r="64" spans="1:19">
      <c r="I64" s="63" t="s">
        <v>130</v>
      </c>
      <c r="J64" s="64"/>
      <c r="K64" s="64"/>
    </row>
    <row r="65" spans="9:12">
      <c r="I65" s="64"/>
      <c r="J65" s="64"/>
      <c r="K65" s="64"/>
    </row>
    <row r="66" spans="9:12" ht="36" customHeight="1">
      <c r="I66" s="64"/>
      <c r="J66" s="64"/>
      <c r="K66" s="64"/>
      <c r="L66" s="60"/>
    </row>
  </sheetData>
  <mergeCells count="11">
    <mergeCell ref="A3:S3"/>
    <mergeCell ref="A2:S2"/>
    <mergeCell ref="I64:K66"/>
    <mergeCell ref="A6:A7"/>
    <mergeCell ref="A13:A14"/>
    <mergeCell ref="A16:A17"/>
    <mergeCell ref="A19:A20"/>
    <mergeCell ref="A24:A26"/>
    <mergeCell ref="A41:A43"/>
    <mergeCell ref="A59:A60"/>
    <mergeCell ref="A34:A35"/>
  </mergeCells>
  <phoneticPr fontId="25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1751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Arkusze cenowe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</dc:creator>
  <cp:lastModifiedBy>szpital</cp:lastModifiedBy>
  <cp:lastPrinted>2024-12-02T08:59:38Z</cp:lastPrinted>
  <dcterms:created xsi:type="dcterms:W3CDTF">2022-01-28T14:41:07Z</dcterms:created>
  <dcterms:modified xsi:type="dcterms:W3CDTF">2024-12-02T09:00:18Z</dcterms:modified>
</cp:coreProperties>
</file>