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178 meble lab\"/>
    </mc:Choice>
  </mc:AlternateContent>
  <xr:revisionPtr revIDLastSave="0" documentId="8_{C48FCFE4-4133-4B3A-8668-7424FC25E82D}" xr6:coauthVersionLast="36" xr6:coauthVersionMax="36" xr10:uidLastSave="{00000000-0000-0000-0000-000000000000}"/>
  <bookViews>
    <workbookView xWindow="0" yWindow="0" windowWidth="25200" windowHeight="11355" xr2:uid="{96131A49-C38E-494A-8254-51D1E564E49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7" i="1" l="1"/>
  <c r="F117" i="1"/>
  <c r="G115" i="1"/>
  <c r="G113" i="1"/>
  <c r="G102" i="1"/>
  <c r="G73" i="1"/>
  <c r="G68" i="1"/>
  <c r="G64" i="1"/>
  <c r="G53" i="1"/>
  <c r="G44" i="1"/>
  <c r="G20" i="1"/>
  <c r="G16" i="1"/>
  <c r="E117" i="1"/>
  <c r="F115" i="1"/>
  <c r="F113" i="1"/>
  <c r="F102" i="1"/>
  <c r="F95" i="1"/>
  <c r="G95" i="1" s="1"/>
  <c r="F89" i="1"/>
  <c r="G89" i="1" s="1"/>
  <c r="F86" i="1"/>
  <c r="G86" i="1" s="1"/>
  <c r="F80" i="1"/>
  <c r="G80" i="1" s="1"/>
  <c r="F73" i="1"/>
  <c r="F68" i="1"/>
  <c r="F64" i="1"/>
  <c r="F60" i="1"/>
  <c r="G60" i="1" s="1"/>
  <c r="F53" i="1"/>
  <c r="F48" i="1"/>
  <c r="G48" i="1" s="1"/>
  <c r="F44" i="1"/>
  <c r="F40" i="1"/>
  <c r="G40" i="1" s="1"/>
  <c r="F33" i="1"/>
  <c r="G33" i="1" s="1"/>
  <c r="F28" i="1"/>
  <c r="G28" i="1" s="1"/>
  <c r="F24" i="1"/>
  <c r="G24" i="1" s="1"/>
  <c r="F20" i="1"/>
  <c r="F16" i="1"/>
  <c r="F10" i="1"/>
  <c r="G10" i="1" s="1"/>
  <c r="F6" i="1"/>
  <c r="G6" i="1" s="1"/>
</calcChain>
</file>

<file path=xl/sharedStrings.xml><?xml version="1.0" encoding="utf-8"?>
<sst xmlns="http://schemas.openxmlformats.org/spreadsheetml/2006/main" count="143" uniqueCount="93">
  <si>
    <t>LP</t>
  </si>
  <si>
    <t>Nazwa</t>
  </si>
  <si>
    <t xml:space="preserve">Opis </t>
  </si>
  <si>
    <t>szt.</t>
  </si>
  <si>
    <t>Pom -7 ZGM</t>
  </si>
  <si>
    <t xml:space="preserve">Stół przyścienny </t>
  </si>
  <si>
    <t>blat z żywicy fenolowej o grubości 20mm</t>
  </si>
  <si>
    <t xml:space="preserve">konstrukcja typu A z profili 30 x 30mm na wkładkach metalowych </t>
  </si>
  <si>
    <t>Stół zlewowy</t>
  </si>
  <si>
    <t xml:space="preserve">Stół zlewowy o wym.   1100 x  750 x 900mm [Sz x Gł  xW] </t>
  </si>
  <si>
    <t>blat z żywicy fenolowej o grubości 20mm z podniesionym obrzeżem z PCV</t>
  </si>
  <si>
    <t>1 x szafka laminowana instalacyjna o szerokości 1100mm z 2 drzwiami</t>
  </si>
  <si>
    <t xml:space="preserve">Stół przyścienny o wym. . 3660 x  750 x 900mm [Sz x Gł  xW] </t>
  </si>
  <si>
    <t>Stół mobilny</t>
  </si>
  <si>
    <t xml:space="preserve">Stół mobilny o wym. . 1800 x  750 x 900mm [Sz x Gł  xW]  - udźwig stołu do 250 kg. </t>
  </si>
  <si>
    <t xml:space="preserve">konstrukcja typu A z profili 30 x 30mm na kółkach. </t>
  </si>
  <si>
    <t>1 x połka z żywicy fenolowej o grubości 16mm</t>
  </si>
  <si>
    <t xml:space="preserve">Stół przyścienny o wym. . 5370 x  750 x 900mm [Sz x Gł  xW] </t>
  </si>
  <si>
    <t>blat laminowany HPL - postforming</t>
  </si>
  <si>
    <t>Szafa laminowana</t>
  </si>
  <si>
    <t>Pom -8 ZGM</t>
  </si>
  <si>
    <t xml:space="preserve">Stół przyścienny o wym. . 7800 x  750 x 900mm [Sz x Gł  xW] </t>
  </si>
  <si>
    <t>blat z żywicy fenolowej o grubości 20mm z podniesionym obrzeżem z PCV w części zlewowej</t>
  </si>
  <si>
    <t>2 x szafka laminowana instalacyjna o szerokości 1100mm z 2 drzwiami</t>
  </si>
  <si>
    <t>blat laminowany HPL - postforming o grubości 38mm</t>
  </si>
  <si>
    <t>Pom -9 ZGM</t>
  </si>
  <si>
    <t>Pom -10 ZGM</t>
  </si>
  <si>
    <t>Krzesło laboratoryjne</t>
  </si>
  <si>
    <t>Pom ZEW</t>
  </si>
  <si>
    <t>2 x szafka laminowana o szerokosci 600mm z drzwiami</t>
  </si>
  <si>
    <t xml:space="preserve">Stół zlewowy o wym.   1200 x  750 x 900mm [Sz x Gł  xW] </t>
  </si>
  <si>
    <t>1 x szafka laminowana instalacyjna o szerokości 1200mm z 2 drzwiami</t>
  </si>
  <si>
    <t xml:space="preserve">Dygestorium </t>
  </si>
  <si>
    <t>Dygestorium laminowane o wym. 1290 x 800 x 2450mm [Sz x Gł  xW] wyposazone w:</t>
  </si>
  <si>
    <t xml:space="preserve">blat z ceramiki litej monolitycznej z integrowanym podniesionym obrzeżem na całym obwodzie oraz 2 komorami zlewowymi podwiesznanymi o wym. 400 x 400mm </t>
  </si>
  <si>
    <t>ściany boczne laminowana o grubości 36mm z wyłożeniem ceramika wewnątrz o grubości 8 mm</t>
  </si>
  <si>
    <t xml:space="preserve">okno w ramie aluminiowej </t>
  </si>
  <si>
    <t xml:space="preserve">2 x wylewka wody zimnej z blatu z pokrętłem </t>
  </si>
  <si>
    <t xml:space="preserve">2 x gniazda elektryczne </t>
  </si>
  <si>
    <t xml:space="preserve">1 x szafka laminowana instalacyjna z drzwiami </t>
  </si>
  <si>
    <t xml:space="preserve">Szafka wiszaca </t>
  </si>
  <si>
    <t xml:space="preserve">Szafka laminowana wisząca o wym. 1200 x 350 x 720mm z drzwiami i półką </t>
  </si>
  <si>
    <t xml:space="preserve">Szafka </t>
  </si>
  <si>
    <t>cena netto</t>
  </si>
  <si>
    <t>3 x szafka laminowana o szerokosci 600mm z 1 szufladą z drzwiami - Prowadnice typu tandembox</t>
  </si>
  <si>
    <t xml:space="preserve">Stół przyścienny o wym. . 5490 x  750 x 900mm [Sz x Gł  xW] </t>
  </si>
  <si>
    <t>2 x zlew ceramiczny o wym. zewnętrznych  450 x 450 x 250mm</t>
  </si>
  <si>
    <t xml:space="preserve">Stół przyścienny o wym. 2920 x  750 x 900mm [Sz x Gł  xW] </t>
  </si>
  <si>
    <t>7 x szafka laminowana mobilna o szerokosci 400mm z 4 szufladami - Prowadnice typu tandembox</t>
  </si>
  <si>
    <t>2 x szafka laminowana o szerokosci 600mm z 4 szufladami - Prowadnice typu tandembox</t>
  </si>
  <si>
    <t>2 x zlew ceramiczny o wym. Zewnętrznych  450 x 450 x 250mm</t>
  </si>
  <si>
    <t xml:space="preserve">1 x włacznik główny zasilania </t>
  </si>
  <si>
    <t xml:space="preserve">1 x czujnik przepływu powietrza z włącznikiem oświetlenia </t>
  </si>
  <si>
    <t>1 x zbiornik na zlewki z podłączeniem z komorą zlewową</t>
  </si>
  <si>
    <t xml:space="preserve">Szafka laminowana o wym. 1000 x 400 x 2000mm z drzwiami drzielonymi. Dół pełen, góra przeszklona  </t>
  </si>
  <si>
    <t xml:space="preserve">Szafa laminowana o wym. 1200 x 750 x 2000mm + 600 nadstawka z półką, [Sz x Gł  xW]. </t>
  </si>
  <si>
    <t>Szafa posiada przegrodę pionową oraz 5 półek.</t>
  </si>
  <si>
    <t>Szafa składa się z 2 części do wysokosci 2000mm z współnymi drzwiami.</t>
  </si>
  <si>
    <t>Regulacja półek na całej wysokosci boku</t>
  </si>
  <si>
    <t>Szafa laminowana o wym. 700 x 750 x 2000mm + 600 nadstawka z półką, [Sz x Gł  xW].</t>
  </si>
  <si>
    <t>Szafa posiada przegrodę pionową oraz 5 półek</t>
  </si>
  <si>
    <t>Szafa składa się z 2 części o szerokosci 350mm z indywiduanlyni drzwiami z zamkami.</t>
  </si>
  <si>
    <t>Szafka górna bez zamków i podziału pionowego  - półka na całej szerokości.</t>
  </si>
  <si>
    <t>Regulacja półek na całej wysokosci boku.</t>
  </si>
  <si>
    <t>4 x zlew ceramiczny o wym. zewnętrznych  450 x 450 x 250mm</t>
  </si>
  <si>
    <t>2 x bateria laboratoryjna c/z woda, nablatowa</t>
  </si>
  <si>
    <t>wartość netto</t>
  </si>
  <si>
    <t xml:space="preserve">Szafa laminowana o wym. 1200 x 750 x 2000mm + nadstawka, h-600mm, z półką, [Sz x Gł  xW]. </t>
  </si>
  <si>
    <t>4 x bateria laboratoryjna c/z woda, nablatowa</t>
  </si>
  <si>
    <t>3 x szafka laminowana o szerokosci 600mm z 1 szufladą i z drzwiami - Prowadnice typu tandembox</t>
  </si>
  <si>
    <t>2 x szafka laminowana o szerokosci 600mm z 1 szufladą i z drzwiami. Prowadnice typu tandembox</t>
  </si>
  <si>
    <t>1 x półka z żywicy fenolowej o grubości 16mm</t>
  </si>
  <si>
    <t xml:space="preserve">Stół przyścienny o wym. 5370 x  750 x 900mm [Sz x Gł  xW] </t>
  </si>
  <si>
    <t>3 x szafka laminowana o szerokości 600mm z 1 szufladą i z drzwiami - Prowadnice typu tandembox</t>
  </si>
  <si>
    <t>1 x szafka laminowana o szerokości 600mm z 1 szufladą i drzwiami - Prowadnice typu tandembox</t>
  </si>
  <si>
    <t>Regulacja półek na całej wysokości boku</t>
  </si>
  <si>
    <t>Szafa składa się z 2 części do wysokosci 2000mm z współnymi drzwiami</t>
  </si>
  <si>
    <t>2 x szafka laminowana o szerokości 600mm z 1 szufladą i z drzwiami - Prowadnice typu tandembox</t>
  </si>
  <si>
    <t xml:space="preserve">Stół mobilny o wym. 1800 x  750 x 900mm [Sz x Gł  xW]  - udźwig stołu do 250 kg. </t>
  </si>
  <si>
    <t>konstrukcja wsporcza metalowa</t>
  </si>
  <si>
    <t>Transport i motaż wliczone w cenę.</t>
  </si>
  <si>
    <t xml:space="preserve">1 x szafka laminowana wiszaca o szerokości 1200mm i z drzwiami. Wewnątrz szafki suszarka na naczynia </t>
  </si>
  <si>
    <t xml:space="preserve">Stół przyścienny o wym.  7870 x  750 x 900mm [Sz x Gł  xW] </t>
  </si>
  <si>
    <t xml:space="preserve">Stół przyścienny o wym. 6110 x  750 x 900mm [Sz x Gł  xW] </t>
  </si>
  <si>
    <t>Pięć  szaf, połączone w jednorodną zabudowę (przykładowy rysunek 36 obok)  i przymocowane do ściany (ściana po łuku).</t>
  </si>
  <si>
    <t xml:space="preserve">Stół przyścienny narożny o wym. 5800/8200 x  750 x 850mm [Sz x Gł  xW] </t>
  </si>
  <si>
    <t>Krzesło laboratoryjne z podnóżkiem i oparciem - wysokie</t>
  </si>
  <si>
    <t>2 x szafka laminowana o szerokosci 600mm z 1 szufladą z drzwiami - Prowadnice typu tandembox</t>
  </si>
  <si>
    <t>RAZEM</t>
  </si>
  <si>
    <t>Kalkulacja ceny</t>
  </si>
  <si>
    <t>WYKONAWCA UZUPEŁNIA TYLKO NIEBIESKIE POLA (cena netto za szt.)</t>
  </si>
  <si>
    <t>wartość brutto</t>
  </si>
  <si>
    <t>WARTOŚĆ NETTO I BRUTTO Z POMARAŃCZOWEGO POLA PRZEPISAĆ DO FORMULARZA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</si>
</sst>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8" xfId="0" applyFont="1" applyBorder="1" applyAlignment="1">
      <alignment horizontal="center" vertical="top"/>
    </xf>
    <xf numFmtId="18" fontId="2" fillId="0" borderId="8" xfId="0" applyNumberFormat="1" applyFont="1" applyBorder="1" applyAlignment="1">
      <alignment horizontal="center" vertical="top"/>
    </xf>
    <xf numFmtId="0" fontId="1" fillId="3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18" fontId="2" fillId="0" borderId="9" xfId="0" applyNumberFormat="1" applyFont="1" applyBorder="1" applyAlignment="1">
      <alignment horizontal="center" vertical="top"/>
    </xf>
    <xf numFmtId="0" fontId="4" fillId="0" borderId="0" xfId="0" applyFont="1"/>
    <xf numFmtId="0" fontId="2" fillId="0" borderId="9" xfId="0" applyFont="1" applyBorder="1" applyAlignment="1">
      <alignment horizontal="justify" vertical="center"/>
    </xf>
    <xf numFmtId="2" fontId="2" fillId="0" borderId="9" xfId="0" applyNumberFormat="1" applyFont="1" applyBorder="1" applyAlignment="1">
      <alignment horizontal="right" vertical="top"/>
    </xf>
    <xf numFmtId="0" fontId="4" fillId="0" borderId="13" xfId="0" applyFont="1" applyBorder="1"/>
    <xf numFmtId="0" fontId="4" fillId="0" borderId="9" xfId="0" applyFont="1" applyBorder="1"/>
    <xf numFmtId="0" fontId="4" fillId="0" borderId="14" xfId="0" applyFont="1" applyBorder="1"/>
    <xf numFmtId="2" fontId="2" fillId="0" borderId="13" xfId="0" applyNumberFormat="1" applyFont="1" applyBorder="1" applyAlignment="1">
      <alignment horizontal="right" vertical="top"/>
    </xf>
    <xf numFmtId="0" fontId="3" fillId="0" borderId="13" xfId="0" applyFont="1" applyBorder="1" applyAlignment="1">
      <alignment vertical="center" wrapText="1"/>
    </xf>
    <xf numFmtId="0" fontId="3" fillId="0" borderId="9" xfId="0" applyFont="1" applyBorder="1" applyAlignment="1">
      <alignment wrapText="1"/>
    </xf>
    <xf numFmtId="0" fontId="3" fillId="0" borderId="9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2" fillId="0" borderId="16" xfId="0" applyFont="1" applyBorder="1" applyAlignment="1">
      <alignment horizontal="justify" vertical="center"/>
    </xf>
    <xf numFmtId="18" fontId="2" fillId="0" borderId="17" xfId="0" applyNumberFormat="1" applyFont="1" applyBorder="1" applyAlignment="1">
      <alignment horizontal="center" vertical="top"/>
    </xf>
    <xf numFmtId="2" fontId="2" fillId="0" borderId="16" xfId="0" applyNumberFormat="1" applyFont="1" applyBorder="1" applyAlignment="1">
      <alignment horizontal="right" vertical="top"/>
    </xf>
    <xf numFmtId="1" fontId="1" fillId="3" borderId="11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top"/>
    </xf>
    <xf numFmtId="1" fontId="2" fillId="0" borderId="15" xfId="0" applyNumberFormat="1" applyFont="1" applyBorder="1" applyAlignment="1">
      <alignment horizontal="center" vertical="top"/>
    </xf>
    <xf numFmtId="1" fontId="2" fillId="0" borderId="13" xfId="0" applyNumberFormat="1" applyFont="1" applyBorder="1" applyAlignment="1">
      <alignment horizontal="center" vertical="top"/>
    </xf>
    <xf numFmtId="1" fontId="2" fillId="0" borderId="16" xfId="0" applyNumberFormat="1" applyFont="1" applyBorder="1" applyAlignment="1">
      <alignment horizontal="center" vertical="top"/>
    </xf>
    <xf numFmtId="1" fontId="4" fillId="0" borderId="13" xfId="0" applyNumberFormat="1" applyFont="1" applyBorder="1" applyAlignment="1">
      <alignment horizontal="center"/>
    </xf>
    <xf numFmtId="1" fontId="4" fillId="0" borderId="9" xfId="0" applyNumberFormat="1" applyFont="1" applyBorder="1" applyAlignment="1">
      <alignment horizontal="center"/>
    </xf>
    <xf numFmtId="1" fontId="4" fillId="0" borderId="14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18" fontId="2" fillId="0" borderId="16" xfId="0" applyNumberFormat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justify" vertical="center"/>
    </xf>
    <xf numFmtId="1" fontId="1" fillId="0" borderId="7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right" vertical="center"/>
    </xf>
    <xf numFmtId="0" fontId="5" fillId="0" borderId="0" xfId="0" applyFont="1"/>
    <xf numFmtId="0" fontId="1" fillId="0" borderId="7" xfId="0" applyFont="1" applyBorder="1" applyAlignment="1">
      <alignment horizontal="justify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justify" vertical="center"/>
    </xf>
    <xf numFmtId="1" fontId="1" fillId="0" borderId="11" xfId="0" applyNumberFormat="1" applyFont="1" applyBorder="1" applyAlignment="1">
      <alignment horizontal="center" vertical="top"/>
    </xf>
    <xf numFmtId="0" fontId="7" fillId="0" borderId="0" xfId="0" applyFont="1"/>
    <xf numFmtId="0" fontId="6" fillId="3" borderId="10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1" fontId="6" fillId="3" borderId="11" xfId="0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1" fontId="1" fillId="0" borderId="11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right" vertic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1" fontId="1" fillId="0" borderId="16" xfId="0" applyNumberFormat="1" applyFont="1" applyBorder="1" applyAlignment="1">
      <alignment horizontal="center" vertical="center"/>
    </xf>
    <xf numFmtId="2" fontId="1" fillId="0" borderId="16" xfId="0" applyNumberFormat="1" applyFont="1" applyBorder="1" applyAlignment="1">
      <alignment horizontal="right" vertical="center"/>
    </xf>
    <xf numFmtId="0" fontId="1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justify" vertical="center"/>
    </xf>
    <xf numFmtId="0" fontId="4" fillId="0" borderId="20" xfId="0" applyFont="1" applyBorder="1"/>
    <xf numFmtId="0" fontId="2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wrapText="1"/>
    </xf>
    <xf numFmtId="2" fontId="1" fillId="4" borderId="7" xfId="0" applyNumberFormat="1" applyFont="1" applyFill="1" applyBorder="1" applyAlignment="1">
      <alignment horizontal="right" vertical="center"/>
    </xf>
    <xf numFmtId="2" fontId="1" fillId="4" borderId="11" xfId="0" applyNumberFormat="1" applyFont="1" applyFill="1" applyBorder="1" applyAlignment="1">
      <alignment horizontal="right" vertical="top"/>
    </xf>
    <xf numFmtId="2" fontId="1" fillId="4" borderId="11" xfId="0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righ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1" fontId="8" fillId="2" borderId="3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1" fontId="8" fillId="3" borderId="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right" vertical="center"/>
    </xf>
    <xf numFmtId="2" fontId="2" fillId="0" borderId="8" xfId="0" applyNumberFormat="1" applyFont="1" applyBorder="1" applyAlignment="1">
      <alignment horizontal="right" vertical="top"/>
    </xf>
    <xf numFmtId="2" fontId="2" fillId="0" borderId="17" xfId="0" applyNumberFormat="1" applyFont="1" applyBorder="1" applyAlignment="1">
      <alignment horizontal="right" vertical="top"/>
    </xf>
    <xf numFmtId="0" fontId="6" fillId="3" borderId="18" xfId="0" applyFont="1" applyFill="1" applyBorder="1" applyAlignment="1">
      <alignment horizontal="center" vertical="center" wrapText="1"/>
    </xf>
    <xf numFmtId="0" fontId="4" fillId="0" borderId="23" xfId="0" applyFont="1" applyBorder="1"/>
    <xf numFmtId="0" fontId="4" fillId="0" borderId="8" xfId="0" applyFont="1" applyBorder="1"/>
    <xf numFmtId="2" fontId="1" fillId="0" borderId="17" xfId="0" applyNumberFormat="1" applyFont="1" applyBorder="1" applyAlignment="1">
      <alignment horizontal="right" vertical="center"/>
    </xf>
    <xf numFmtId="0" fontId="1" fillId="3" borderId="18" xfId="0" applyFont="1" applyFill="1" applyBorder="1" applyAlignment="1">
      <alignment horizontal="center" vertical="center" wrapText="1"/>
    </xf>
    <xf numFmtId="2" fontId="2" fillId="0" borderId="23" xfId="0" applyNumberFormat="1" applyFont="1" applyBorder="1" applyAlignment="1">
      <alignment horizontal="right" vertical="top"/>
    </xf>
    <xf numFmtId="2" fontId="1" fillId="0" borderId="18" xfId="0" applyNumberFormat="1" applyFont="1" applyBorder="1" applyAlignment="1">
      <alignment horizontal="right" vertical="center"/>
    </xf>
    <xf numFmtId="0" fontId="5" fillId="0" borderId="9" xfId="0" applyFont="1" applyBorder="1"/>
    <xf numFmtId="0" fontId="7" fillId="5" borderId="11" xfId="0" applyFont="1" applyFill="1" applyBorder="1"/>
    <xf numFmtId="0" fontId="4" fillId="5" borderId="11" xfId="0" applyFont="1" applyFill="1" applyBorder="1"/>
    <xf numFmtId="2" fontId="9" fillId="6" borderId="11" xfId="0" applyNumberFormat="1" applyFont="1" applyFill="1" applyBorder="1"/>
    <xf numFmtId="2" fontId="9" fillId="0" borderId="11" xfId="0" applyNumberFormat="1" applyFont="1" applyFill="1" applyBorder="1"/>
    <xf numFmtId="0" fontId="11" fillId="0" borderId="24" xfId="0" applyFont="1" applyBorder="1" applyAlignment="1">
      <alignment horizontal="center" vertical="center" wrapText="1"/>
    </xf>
    <xf numFmtId="2" fontId="9" fillId="6" borderId="18" xfId="0" applyNumberFormat="1" applyFont="1" applyFill="1" applyBorder="1" applyProtection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g"/><Relationship Id="rId18" Type="http://schemas.openxmlformats.org/officeDocument/2006/relationships/image" Target="../media/image18.png"/><Relationship Id="rId3" Type="http://schemas.openxmlformats.org/officeDocument/2006/relationships/image" Target="../media/image3.jpe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626450</xdr:colOff>
      <xdr:row>20</xdr:row>
      <xdr:rowOff>29308</xdr:rowOff>
    </xdr:from>
    <xdr:to>
      <xdr:col>1</xdr:col>
      <xdr:colOff>1533859</xdr:colOff>
      <xdr:row>22</xdr:row>
      <xdr:rowOff>199659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CC872605-BB50-4DF5-8C8B-1E3F4C6F6B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7450" y="4005996"/>
          <a:ext cx="907409" cy="587069"/>
        </a:xfrm>
        <a:prstGeom prst="rect">
          <a:avLst/>
        </a:prstGeom>
      </xdr:spPr>
    </xdr:pic>
    <xdr:clientData/>
  </xdr:twoCellAnchor>
  <xdr:twoCellAnchor editAs="oneCell">
    <xdr:from>
      <xdr:col>1</xdr:col>
      <xdr:colOff>693420</xdr:colOff>
      <xdr:row>60</xdr:row>
      <xdr:rowOff>28127</xdr:rowOff>
    </xdr:from>
    <xdr:to>
      <xdr:col>1</xdr:col>
      <xdr:colOff>1469341</xdr:colOff>
      <xdr:row>62</xdr:row>
      <xdr:rowOff>138569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755B15E6-EF57-4859-9EC1-606B4C530E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" y="11987955"/>
          <a:ext cx="775921" cy="491442"/>
        </a:xfrm>
        <a:prstGeom prst="rect">
          <a:avLst/>
        </a:prstGeom>
      </xdr:spPr>
    </xdr:pic>
    <xdr:clientData/>
  </xdr:twoCellAnchor>
  <xdr:twoCellAnchor editAs="oneCell">
    <xdr:from>
      <xdr:col>1</xdr:col>
      <xdr:colOff>677715</xdr:colOff>
      <xdr:row>40</xdr:row>
      <xdr:rowOff>27060</xdr:rowOff>
    </xdr:from>
    <xdr:to>
      <xdr:col>1</xdr:col>
      <xdr:colOff>1501189</xdr:colOff>
      <xdr:row>42</xdr:row>
      <xdr:rowOff>121503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B70D7DB-5238-4116-A3F4-8AE62FFFE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715" y="7986388"/>
          <a:ext cx="823474" cy="529021"/>
        </a:xfrm>
        <a:prstGeom prst="rect">
          <a:avLst/>
        </a:prstGeom>
      </xdr:spPr>
    </xdr:pic>
    <xdr:clientData/>
  </xdr:twoCellAnchor>
  <xdr:twoCellAnchor editAs="oneCell">
    <xdr:from>
      <xdr:col>1</xdr:col>
      <xdr:colOff>911411</xdr:colOff>
      <xdr:row>48</xdr:row>
      <xdr:rowOff>21648</xdr:rowOff>
    </xdr:from>
    <xdr:to>
      <xdr:col>1</xdr:col>
      <xdr:colOff>1265361</xdr:colOff>
      <xdr:row>50</xdr:row>
      <xdr:rowOff>200579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3F5D158E-CF69-40F1-B845-1462961F92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2411" y="9713336"/>
          <a:ext cx="353950" cy="631368"/>
        </a:xfrm>
        <a:prstGeom prst="rect">
          <a:avLst/>
        </a:prstGeom>
      </xdr:spPr>
    </xdr:pic>
    <xdr:clientData/>
  </xdr:twoCellAnchor>
  <xdr:oneCellAnchor>
    <xdr:from>
      <xdr:col>1</xdr:col>
      <xdr:colOff>898248</xdr:colOff>
      <xdr:row>68</xdr:row>
      <xdr:rowOff>27602</xdr:rowOff>
    </xdr:from>
    <xdr:ext cx="357862" cy="643480"/>
    <xdr:pic>
      <xdr:nvPicPr>
        <xdr:cNvPr id="9" name="Obraz 8">
          <a:extLst>
            <a:ext uri="{FF2B5EF4-FFF2-40B4-BE49-F238E27FC236}">
              <a16:creationId xmlns:a16="http://schemas.microsoft.com/office/drawing/2014/main" id="{28F95E40-0BBC-40CF-9436-82411A094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1857" y="14392493"/>
          <a:ext cx="357862" cy="643480"/>
        </a:xfrm>
        <a:prstGeom prst="rect">
          <a:avLst/>
        </a:prstGeom>
      </xdr:spPr>
    </xdr:pic>
    <xdr:clientData/>
  </xdr:oneCellAnchor>
  <xdr:twoCellAnchor editAs="oneCell">
    <xdr:from>
      <xdr:col>1</xdr:col>
      <xdr:colOff>969635</xdr:colOff>
      <xdr:row>28</xdr:row>
      <xdr:rowOff>40756</xdr:rowOff>
    </xdr:from>
    <xdr:to>
      <xdr:col>1</xdr:col>
      <xdr:colOff>1255193</xdr:colOff>
      <xdr:row>30</xdr:row>
      <xdr:rowOff>162235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2C24FEEE-72E7-4E45-B11B-B4C0D22D7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0635" y="5851006"/>
          <a:ext cx="285558" cy="514385"/>
        </a:xfrm>
        <a:prstGeom prst="rect">
          <a:avLst/>
        </a:prstGeom>
      </xdr:spPr>
    </xdr:pic>
    <xdr:clientData/>
  </xdr:twoCellAnchor>
  <xdr:twoCellAnchor editAs="oneCell">
    <xdr:from>
      <xdr:col>1</xdr:col>
      <xdr:colOff>275219</xdr:colOff>
      <xdr:row>24</xdr:row>
      <xdr:rowOff>25251</xdr:rowOff>
    </xdr:from>
    <xdr:to>
      <xdr:col>1</xdr:col>
      <xdr:colOff>1895201</xdr:colOff>
      <xdr:row>26</xdr:row>
      <xdr:rowOff>291703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A4E756C5-5DD2-4408-B2EF-3E6697A5E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219" y="4793704"/>
          <a:ext cx="1619982" cy="701030"/>
        </a:xfrm>
        <a:prstGeom prst="rect">
          <a:avLst/>
        </a:prstGeom>
      </xdr:spPr>
    </xdr:pic>
    <xdr:clientData/>
  </xdr:twoCellAnchor>
  <xdr:twoCellAnchor editAs="oneCell">
    <xdr:from>
      <xdr:col>1</xdr:col>
      <xdr:colOff>201424</xdr:colOff>
      <xdr:row>44</xdr:row>
      <xdr:rowOff>22730</xdr:rowOff>
    </xdr:from>
    <xdr:to>
      <xdr:col>1</xdr:col>
      <xdr:colOff>1896647</xdr:colOff>
      <xdr:row>46</xdr:row>
      <xdr:rowOff>241157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7E9363EE-238D-42BB-9E64-D7EAE75A5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424" y="8785730"/>
          <a:ext cx="1695223" cy="647052"/>
        </a:xfrm>
        <a:prstGeom prst="rect">
          <a:avLst/>
        </a:prstGeom>
      </xdr:spPr>
    </xdr:pic>
    <xdr:clientData/>
  </xdr:twoCellAnchor>
  <xdr:twoCellAnchor editAs="oneCell">
    <xdr:from>
      <xdr:col>1</xdr:col>
      <xdr:colOff>61783</xdr:colOff>
      <xdr:row>33</xdr:row>
      <xdr:rowOff>81513</xdr:rowOff>
    </xdr:from>
    <xdr:to>
      <xdr:col>1</xdr:col>
      <xdr:colOff>2172173</xdr:colOff>
      <xdr:row>36</xdr:row>
      <xdr:rowOff>84719</xdr:rowOff>
    </xdr:to>
    <xdr:pic>
      <xdr:nvPicPr>
        <xdr:cNvPr id="15" name="Obraz 14">
          <a:extLst>
            <a:ext uri="{FF2B5EF4-FFF2-40B4-BE49-F238E27FC236}">
              <a16:creationId xmlns:a16="http://schemas.microsoft.com/office/drawing/2014/main" id="{1EF7720B-13F9-441E-91E2-D802FFF77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783" y="6790685"/>
          <a:ext cx="2110390" cy="616378"/>
        </a:xfrm>
        <a:prstGeom prst="rect">
          <a:avLst/>
        </a:prstGeom>
      </xdr:spPr>
    </xdr:pic>
    <xdr:clientData/>
  </xdr:twoCellAnchor>
  <xdr:twoCellAnchor editAs="oneCell">
    <xdr:from>
      <xdr:col>1</xdr:col>
      <xdr:colOff>33112</xdr:colOff>
      <xdr:row>55</xdr:row>
      <xdr:rowOff>7077</xdr:rowOff>
    </xdr:from>
    <xdr:to>
      <xdr:col>2</xdr:col>
      <xdr:colOff>126</xdr:colOff>
      <xdr:row>58</xdr:row>
      <xdr:rowOff>63860</xdr:rowOff>
    </xdr:to>
    <xdr:pic>
      <xdr:nvPicPr>
        <xdr:cNvPr id="17" name="Obraz 16">
          <a:extLst>
            <a:ext uri="{FF2B5EF4-FFF2-40B4-BE49-F238E27FC236}">
              <a16:creationId xmlns:a16="http://schemas.microsoft.com/office/drawing/2014/main" id="{310B3DD0-5560-4E41-984A-785CBFED0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12" y="11794265"/>
          <a:ext cx="2205389" cy="521128"/>
        </a:xfrm>
        <a:prstGeom prst="rect">
          <a:avLst/>
        </a:prstGeom>
      </xdr:spPr>
    </xdr:pic>
    <xdr:clientData/>
  </xdr:twoCellAnchor>
  <xdr:twoCellAnchor editAs="oneCell">
    <xdr:from>
      <xdr:col>1</xdr:col>
      <xdr:colOff>133259</xdr:colOff>
      <xdr:row>64</xdr:row>
      <xdr:rowOff>13278</xdr:rowOff>
    </xdr:from>
    <xdr:to>
      <xdr:col>1</xdr:col>
      <xdr:colOff>1928355</xdr:colOff>
      <xdr:row>66</xdr:row>
      <xdr:rowOff>239715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B6858B86-2BB9-4313-948E-D540C8319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868" y="13372091"/>
          <a:ext cx="1795096" cy="625297"/>
        </a:xfrm>
        <a:prstGeom prst="rect">
          <a:avLst/>
        </a:prstGeom>
      </xdr:spPr>
    </xdr:pic>
    <xdr:clientData/>
  </xdr:twoCellAnchor>
  <xdr:twoCellAnchor editAs="oneCell">
    <xdr:from>
      <xdr:col>1</xdr:col>
      <xdr:colOff>35719</xdr:colOff>
      <xdr:row>74</xdr:row>
      <xdr:rowOff>3118</xdr:rowOff>
    </xdr:from>
    <xdr:to>
      <xdr:col>1</xdr:col>
      <xdr:colOff>2223704</xdr:colOff>
      <xdr:row>78</xdr:row>
      <xdr:rowOff>54496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C9542A5A-6D85-4D70-857A-C016EB1A6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328" y="15570540"/>
          <a:ext cx="2187985" cy="670503"/>
        </a:xfrm>
        <a:prstGeom prst="rect">
          <a:avLst/>
        </a:prstGeom>
      </xdr:spPr>
    </xdr:pic>
    <xdr:clientData/>
  </xdr:twoCellAnchor>
  <xdr:twoCellAnchor editAs="oneCell">
    <xdr:from>
      <xdr:col>1</xdr:col>
      <xdr:colOff>532577</xdr:colOff>
      <xdr:row>10</xdr:row>
      <xdr:rowOff>59072</xdr:rowOff>
    </xdr:from>
    <xdr:to>
      <xdr:col>1</xdr:col>
      <xdr:colOff>1397154</xdr:colOff>
      <xdr:row>14</xdr:row>
      <xdr:rowOff>155321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E7B53E39-69E3-4272-8757-3F4D592BE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3577" y="1672369"/>
          <a:ext cx="864577" cy="1072561"/>
        </a:xfrm>
        <a:prstGeom prst="rect">
          <a:avLst/>
        </a:prstGeom>
      </xdr:spPr>
    </xdr:pic>
    <xdr:clientData/>
  </xdr:twoCellAnchor>
  <xdr:twoCellAnchor editAs="oneCell">
    <xdr:from>
      <xdr:col>1</xdr:col>
      <xdr:colOff>376420</xdr:colOff>
      <xdr:row>6</xdr:row>
      <xdr:rowOff>36025</xdr:rowOff>
    </xdr:from>
    <xdr:to>
      <xdr:col>1</xdr:col>
      <xdr:colOff>1642512</xdr:colOff>
      <xdr:row>8</xdr:row>
      <xdr:rowOff>286016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id="{683902EB-3568-4196-B777-B4F83232F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420" y="809931"/>
          <a:ext cx="1266092" cy="630991"/>
        </a:xfrm>
        <a:prstGeom prst="rect">
          <a:avLst/>
        </a:prstGeom>
      </xdr:spPr>
    </xdr:pic>
    <xdr:clientData/>
  </xdr:twoCellAnchor>
  <xdr:twoCellAnchor editAs="oneCell">
    <xdr:from>
      <xdr:col>1</xdr:col>
      <xdr:colOff>265602</xdr:colOff>
      <xdr:row>16</xdr:row>
      <xdr:rowOff>21236</xdr:rowOff>
    </xdr:from>
    <xdr:to>
      <xdr:col>1</xdr:col>
      <xdr:colOff>1738313</xdr:colOff>
      <xdr:row>18</xdr:row>
      <xdr:rowOff>281575</xdr:rowOff>
    </xdr:to>
    <xdr:pic>
      <xdr:nvPicPr>
        <xdr:cNvPr id="28" name="Obraz 27">
          <a:extLst>
            <a:ext uri="{FF2B5EF4-FFF2-40B4-BE49-F238E27FC236}">
              <a16:creationId xmlns:a16="http://schemas.microsoft.com/office/drawing/2014/main" id="{8C6BACC3-4C55-48D6-8883-3444C5937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602" y="3003752"/>
          <a:ext cx="1472711" cy="647292"/>
        </a:xfrm>
        <a:prstGeom prst="rect">
          <a:avLst/>
        </a:prstGeom>
      </xdr:spPr>
    </xdr:pic>
    <xdr:clientData/>
  </xdr:twoCellAnchor>
  <xdr:twoCellAnchor editAs="oneCell">
    <xdr:from>
      <xdr:col>1</xdr:col>
      <xdr:colOff>92544</xdr:colOff>
      <xdr:row>80</xdr:row>
      <xdr:rowOff>3102</xdr:rowOff>
    </xdr:from>
    <xdr:to>
      <xdr:col>1</xdr:col>
      <xdr:colOff>669040</xdr:colOff>
      <xdr:row>84</xdr:row>
      <xdr:rowOff>178412</xdr:rowOff>
    </xdr:to>
    <xdr:pic>
      <xdr:nvPicPr>
        <xdr:cNvPr id="30" name="Obraz 29">
          <a:extLst>
            <a:ext uri="{FF2B5EF4-FFF2-40B4-BE49-F238E27FC236}">
              <a16:creationId xmlns:a16="http://schemas.microsoft.com/office/drawing/2014/main" id="{755D2A44-48B2-4AB0-9672-AD124FC61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544" y="14885915"/>
          <a:ext cx="576496" cy="1127809"/>
        </a:xfrm>
        <a:prstGeom prst="rect">
          <a:avLst/>
        </a:prstGeom>
      </xdr:spPr>
    </xdr:pic>
    <xdr:clientData/>
  </xdr:twoCellAnchor>
  <xdr:twoCellAnchor editAs="oneCell">
    <xdr:from>
      <xdr:col>1</xdr:col>
      <xdr:colOff>916783</xdr:colOff>
      <xdr:row>81</xdr:row>
      <xdr:rowOff>84086</xdr:rowOff>
    </xdr:from>
    <xdr:to>
      <xdr:col>1</xdr:col>
      <xdr:colOff>2030016</xdr:colOff>
      <xdr:row>84</xdr:row>
      <xdr:rowOff>158932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AD8707E2-9315-C418-6E46-C29F24C14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220392" y="17068352"/>
          <a:ext cx="1113233" cy="836845"/>
        </a:xfrm>
        <a:prstGeom prst="rect">
          <a:avLst/>
        </a:prstGeom>
      </xdr:spPr>
    </xdr:pic>
    <xdr:clientData/>
  </xdr:twoCellAnchor>
  <xdr:twoCellAnchor editAs="oneCell">
    <xdr:from>
      <xdr:col>1</xdr:col>
      <xdr:colOff>265257</xdr:colOff>
      <xdr:row>89</xdr:row>
      <xdr:rowOff>11230</xdr:rowOff>
    </xdr:from>
    <xdr:to>
      <xdr:col>1</xdr:col>
      <xdr:colOff>1851422</xdr:colOff>
      <xdr:row>91</xdr:row>
      <xdr:rowOff>262499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0633DDCB-C62D-2946-654C-E70C09B45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46257" y="19055277"/>
          <a:ext cx="1586165" cy="560832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</xdr:colOff>
      <xdr:row>91</xdr:row>
      <xdr:rowOff>130969</xdr:rowOff>
    </xdr:from>
    <xdr:to>
      <xdr:col>2</xdr:col>
      <xdr:colOff>0</xdr:colOff>
      <xdr:row>93</xdr:row>
      <xdr:rowOff>62541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B8ABF4D2-455C-9DE8-5C47-4FB8AFD7A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04812" y="19532203"/>
          <a:ext cx="2214563" cy="538792"/>
        </a:xfrm>
        <a:prstGeom prst="rect">
          <a:avLst/>
        </a:prstGeom>
      </xdr:spPr>
    </xdr:pic>
    <xdr:clientData/>
  </xdr:twoCellAnchor>
  <xdr:twoCellAnchor editAs="oneCell">
    <xdr:from>
      <xdr:col>1</xdr:col>
      <xdr:colOff>613172</xdr:colOff>
      <xdr:row>97</xdr:row>
      <xdr:rowOff>59533</xdr:rowOff>
    </xdr:from>
    <xdr:to>
      <xdr:col>1</xdr:col>
      <xdr:colOff>1626872</xdr:colOff>
      <xdr:row>101</xdr:row>
      <xdr:rowOff>844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CB43CD07-30B7-47AA-FD15-C8E976C4C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94172" y="19544111"/>
          <a:ext cx="1013700" cy="840232"/>
        </a:xfrm>
        <a:prstGeom prst="rect">
          <a:avLst/>
        </a:prstGeom>
      </xdr:spPr>
    </xdr:pic>
    <xdr:clientData/>
  </xdr:twoCellAnchor>
  <xdr:twoCellAnchor editAs="oneCell">
    <xdr:from>
      <xdr:col>1</xdr:col>
      <xdr:colOff>744141</xdr:colOff>
      <xdr:row>102</xdr:row>
      <xdr:rowOff>184547</xdr:rowOff>
    </xdr:from>
    <xdr:to>
      <xdr:col>1</xdr:col>
      <xdr:colOff>1464244</xdr:colOff>
      <xdr:row>111</xdr:row>
      <xdr:rowOff>28109</xdr:rowOff>
    </xdr:to>
    <xdr:pic>
      <xdr:nvPicPr>
        <xdr:cNvPr id="14" name="Obraz 13">
          <a:extLst>
            <a:ext uri="{FF2B5EF4-FFF2-40B4-BE49-F238E27FC236}">
              <a16:creationId xmlns:a16="http://schemas.microsoft.com/office/drawing/2014/main" id="{79E6A0F1-9DFA-9467-6789-B619F99A8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125141" y="22514719"/>
          <a:ext cx="720103" cy="1409234"/>
        </a:xfrm>
        <a:prstGeom prst="rect">
          <a:avLst/>
        </a:prstGeom>
      </xdr:spPr>
    </xdr:pic>
    <xdr:clientData/>
  </xdr:twoCellAnchor>
  <xdr:twoCellAnchor editAs="oneCell">
    <xdr:from>
      <xdr:col>1</xdr:col>
      <xdr:colOff>767953</xdr:colOff>
      <xdr:row>115</xdr:row>
      <xdr:rowOff>136987</xdr:rowOff>
    </xdr:from>
    <xdr:to>
      <xdr:col>1</xdr:col>
      <xdr:colOff>1440656</xdr:colOff>
      <xdr:row>115</xdr:row>
      <xdr:rowOff>1344055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6740CF4D-926B-34AB-B327-FFDC67820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148953" y="25294893"/>
          <a:ext cx="672703" cy="1207068"/>
        </a:xfrm>
        <a:prstGeom prst="rect">
          <a:avLst/>
        </a:prstGeom>
      </xdr:spPr>
    </xdr:pic>
    <xdr:clientData/>
  </xdr:twoCellAnchor>
  <xdr:twoCellAnchor editAs="oneCell">
    <xdr:from>
      <xdr:col>1</xdr:col>
      <xdr:colOff>702469</xdr:colOff>
      <xdr:row>113</xdr:row>
      <xdr:rowOff>53579</xdr:rowOff>
    </xdr:from>
    <xdr:to>
      <xdr:col>1</xdr:col>
      <xdr:colOff>1512093</xdr:colOff>
      <xdr:row>113</xdr:row>
      <xdr:rowOff>852059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id="{40E55806-F95E-A0B2-5E8B-4B1CB13481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rcRect b="13625"/>
        <a:stretch/>
      </xdr:blipFill>
      <xdr:spPr>
        <a:xfrm>
          <a:off x="1083469" y="24014907"/>
          <a:ext cx="809624" cy="798480"/>
        </a:xfrm>
        <a:prstGeom prst="rect">
          <a:avLst/>
        </a:prstGeom>
      </xdr:spPr>
    </xdr:pic>
    <xdr:clientData/>
  </xdr:twoCellAnchor>
  <xdr:oneCellAnchor>
    <xdr:from>
      <xdr:col>1</xdr:col>
      <xdr:colOff>648890</xdr:colOff>
      <xdr:row>95</xdr:row>
      <xdr:rowOff>35718</xdr:rowOff>
    </xdr:from>
    <xdr:ext cx="820926" cy="607219"/>
    <xdr:pic>
      <xdr:nvPicPr>
        <xdr:cNvPr id="20" name="Obraz 19">
          <a:extLst>
            <a:ext uri="{FF2B5EF4-FFF2-40B4-BE49-F238E27FC236}">
              <a16:creationId xmlns:a16="http://schemas.microsoft.com/office/drawing/2014/main" id="{1B45CF5C-2783-4295-A7AC-AABFCDF03C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rcRect b="52200"/>
        <a:stretch/>
      </xdr:blipFill>
      <xdr:spPr>
        <a:xfrm>
          <a:off x="1029890" y="19121437"/>
          <a:ext cx="820926" cy="607219"/>
        </a:xfrm>
        <a:prstGeom prst="rect">
          <a:avLst/>
        </a:prstGeom>
      </xdr:spPr>
    </xdr:pic>
    <xdr:clientData/>
  </xdr:oneCellAnchor>
  <xdr:twoCellAnchor editAs="oneCell">
    <xdr:from>
      <xdr:col>1</xdr:col>
      <xdr:colOff>0</xdr:colOff>
      <xdr:row>86</xdr:row>
      <xdr:rowOff>0</xdr:rowOff>
    </xdr:from>
    <xdr:to>
      <xdr:col>1</xdr:col>
      <xdr:colOff>304800</xdr:colOff>
      <xdr:row>86</xdr:row>
      <xdr:rowOff>304800</xdr:rowOff>
    </xdr:to>
    <xdr:sp macro="" textlink="">
      <xdr:nvSpPr>
        <xdr:cNvPr id="1025" name="AutoShape 1" descr="https://mxau.umg.edu.pl/mail/?_task=mail&amp;_action=get&amp;_mbox=INBOX&amp;_uid=962&amp;_token=U3wB1SSHbVFgUZDqZOzknExZrc3EgZU7&amp;_part=2.6&amp;_embed=1&amp;_mimeclass=image">
          <a:extLst>
            <a:ext uri="{FF2B5EF4-FFF2-40B4-BE49-F238E27FC236}">
              <a16:creationId xmlns:a16="http://schemas.microsoft.com/office/drawing/2014/main" id="{72F325F7-0DAD-4DF0-8D79-465E69EA1A36}"/>
            </a:ext>
          </a:extLst>
        </xdr:cNvPr>
        <xdr:cNvSpPr>
          <a:spLocks noChangeAspect="1" noChangeArrowheads="1"/>
        </xdr:cNvSpPr>
      </xdr:nvSpPr>
      <xdr:spPr bwMode="auto">
        <a:xfrm>
          <a:off x="304800" y="17478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717443</xdr:colOff>
      <xdr:row>86</xdr:row>
      <xdr:rowOff>95250</xdr:rowOff>
    </xdr:from>
    <xdr:to>
      <xdr:col>1</xdr:col>
      <xdr:colOff>1356589</xdr:colOff>
      <xdr:row>86</xdr:row>
      <xdr:rowOff>1018662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C68535EB-DB96-4870-8D00-88CC102D9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52" y="17615297"/>
          <a:ext cx="639146" cy="923412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C3719-47BB-4E37-AFCC-B2D4E56E21E8}">
  <dimension ref="A1:G118"/>
  <sheetViews>
    <sheetView tabSelected="1" topLeftCell="A109" zoomScale="140" zoomScaleNormal="140" workbookViewId="0">
      <selection activeCell="E120" sqref="E120"/>
    </sheetView>
  </sheetViews>
  <sheetFormatPr defaultRowHeight="12" x14ac:dyDescent="0.2"/>
  <cols>
    <col min="1" max="1" width="4.5703125" style="9" customWidth="1"/>
    <col min="2" max="2" width="33.5703125" style="41" customWidth="1"/>
    <col min="3" max="3" width="73.28515625" style="9" customWidth="1"/>
    <col min="4" max="4" width="5.42578125" style="31" bestFit="1" customWidth="1"/>
    <col min="5" max="5" width="12" style="9" customWidth="1"/>
    <col min="6" max="6" width="12.7109375" style="9" customWidth="1"/>
    <col min="7" max="7" width="9.140625" style="13"/>
    <col min="8" max="16384" width="9.140625" style="9"/>
  </cols>
  <sheetData>
    <row r="1" spans="1:7" ht="15.75" x14ac:dyDescent="0.25">
      <c r="C1" s="86" t="s">
        <v>89</v>
      </c>
      <c r="G1" s="12"/>
    </row>
    <row r="2" spans="1:7" ht="24" customHeight="1" x14ac:dyDescent="0.2">
      <c r="B2" s="87" t="s">
        <v>90</v>
      </c>
      <c r="C2" s="87"/>
    </row>
    <row r="3" spans="1:7" ht="36" customHeight="1" x14ac:dyDescent="0.2">
      <c r="B3" s="105" t="s">
        <v>92</v>
      </c>
      <c r="C3" s="105"/>
    </row>
    <row r="4" spans="1:7" s="81" customFormat="1" ht="30" x14ac:dyDescent="0.25">
      <c r="A4" s="77" t="s">
        <v>0</v>
      </c>
      <c r="B4" s="78" t="s">
        <v>1</v>
      </c>
      <c r="C4" s="79" t="s">
        <v>2</v>
      </c>
      <c r="D4" s="80" t="s">
        <v>3</v>
      </c>
      <c r="E4" s="79" t="s">
        <v>43</v>
      </c>
      <c r="F4" s="88" t="s">
        <v>66</v>
      </c>
      <c r="G4" s="79" t="s">
        <v>91</v>
      </c>
    </row>
    <row r="5" spans="1:7" s="81" customFormat="1" ht="15" x14ac:dyDescent="0.25">
      <c r="A5" s="82"/>
      <c r="B5" s="83"/>
      <c r="C5" s="84" t="s">
        <v>4</v>
      </c>
      <c r="D5" s="85"/>
      <c r="E5" s="84"/>
      <c r="F5" s="89"/>
      <c r="G5" s="84"/>
    </row>
    <row r="6" spans="1:7" s="47" customFormat="1" ht="13.5" customHeight="1" x14ac:dyDescent="0.2">
      <c r="A6" s="42">
        <v>1</v>
      </c>
      <c r="B6" s="43" t="s">
        <v>5</v>
      </c>
      <c r="C6" s="48" t="s">
        <v>47</v>
      </c>
      <c r="D6" s="45">
        <v>1</v>
      </c>
      <c r="E6" s="73"/>
      <c r="F6" s="90">
        <f>E6*D6</f>
        <v>0</v>
      </c>
      <c r="G6" s="46">
        <f>F6*1.23</f>
        <v>0</v>
      </c>
    </row>
    <row r="7" spans="1:7" ht="15" customHeight="1" x14ac:dyDescent="0.2">
      <c r="A7" s="1"/>
      <c r="B7" s="33"/>
      <c r="C7" s="10" t="s">
        <v>6</v>
      </c>
      <c r="D7" s="24"/>
      <c r="E7" s="11"/>
      <c r="F7" s="91"/>
    </row>
    <row r="8" spans="1:7" ht="15" customHeight="1" x14ac:dyDescent="0.2">
      <c r="A8" s="1"/>
      <c r="B8" s="33"/>
      <c r="C8" s="10" t="s">
        <v>7</v>
      </c>
      <c r="D8" s="24"/>
      <c r="E8" s="11"/>
      <c r="F8" s="91"/>
    </row>
    <row r="9" spans="1:7" ht="24" x14ac:dyDescent="0.2">
      <c r="A9" s="2"/>
      <c r="B9" s="33"/>
      <c r="C9" s="10" t="s">
        <v>70</v>
      </c>
      <c r="D9" s="24"/>
      <c r="E9" s="11"/>
      <c r="F9" s="91"/>
    </row>
    <row r="10" spans="1:7" s="47" customFormat="1" x14ac:dyDescent="0.2">
      <c r="A10" s="42">
        <v>2</v>
      </c>
      <c r="B10" s="43" t="s">
        <v>8</v>
      </c>
      <c r="C10" s="48" t="s">
        <v>9</v>
      </c>
      <c r="D10" s="45">
        <v>1</v>
      </c>
      <c r="E10" s="73"/>
      <c r="F10" s="90">
        <f>E10*D10</f>
        <v>0</v>
      </c>
      <c r="G10" s="46">
        <f>F10*1.23</f>
        <v>0</v>
      </c>
    </row>
    <row r="11" spans="1:7" ht="16.5" customHeight="1" x14ac:dyDescent="0.2">
      <c r="A11" s="1"/>
      <c r="B11" s="33"/>
      <c r="C11" s="10" t="s">
        <v>10</v>
      </c>
      <c r="D11" s="24"/>
      <c r="E11" s="11"/>
      <c r="F11" s="91"/>
    </row>
    <row r="12" spans="1:7" ht="20.25" customHeight="1" x14ac:dyDescent="0.2">
      <c r="A12" s="1"/>
      <c r="B12" s="33"/>
      <c r="C12" s="10" t="s">
        <v>7</v>
      </c>
      <c r="D12" s="24"/>
      <c r="E12" s="11"/>
      <c r="F12" s="91"/>
    </row>
    <row r="13" spans="1:7" ht="20.25" customHeight="1" x14ac:dyDescent="0.2">
      <c r="A13" s="2"/>
      <c r="B13" s="33"/>
      <c r="C13" s="10" t="s">
        <v>46</v>
      </c>
      <c r="D13" s="24"/>
      <c r="E13" s="11"/>
      <c r="F13" s="91"/>
    </row>
    <row r="14" spans="1:7" ht="20.25" customHeight="1" x14ac:dyDescent="0.2">
      <c r="A14" s="2"/>
      <c r="B14" s="33"/>
      <c r="C14" s="10" t="s">
        <v>65</v>
      </c>
      <c r="D14" s="24"/>
      <c r="E14" s="11"/>
      <c r="F14" s="91"/>
    </row>
    <row r="15" spans="1:7" ht="18.75" customHeight="1" x14ac:dyDescent="0.2">
      <c r="A15" s="2"/>
      <c r="B15" s="33"/>
      <c r="C15" s="10" t="s">
        <v>11</v>
      </c>
      <c r="D15" s="24"/>
      <c r="E15" s="11"/>
      <c r="F15" s="91"/>
    </row>
    <row r="16" spans="1:7" s="47" customFormat="1" x14ac:dyDescent="0.2">
      <c r="A16" s="42">
        <v>3</v>
      </c>
      <c r="B16" s="43" t="s">
        <v>5</v>
      </c>
      <c r="C16" s="48" t="s">
        <v>12</v>
      </c>
      <c r="D16" s="45">
        <v>1</v>
      </c>
      <c r="E16" s="73"/>
      <c r="F16" s="90">
        <f>E16*D16</f>
        <v>0</v>
      </c>
      <c r="G16" s="46">
        <f>F16*1.23</f>
        <v>0</v>
      </c>
    </row>
    <row r="17" spans="1:7" ht="16.5" customHeight="1" x14ac:dyDescent="0.2">
      <c r="A17" s="1"/>
      <c r="B17" s="33"/>
      <c r="C17" s="10" t="s">
        <v>6</v>
      </c>
      <c r="D17" s="24"/>
      <c r="E17" s="11"/>
      <c r="F17" s="91"/>
    </row>
    <row r="18" spans="1:7" ht="14.25" customHeight="1" x14ac:dyDescent="0.2">
      <c r="A18" s="1"/>
      <c r="B18" s="33"/>
      <c r="C18" s="10" t="s">
        <v>7</v>
      </c>
      <c r="D18" s="24"/>
      <c r="E18" s="11"/>
      <c r="F18" s="91"/>
    </row>
    <row r="19" spans="1:7" ht="24" x14ac:dyDescent="0.2">
      <c r="A19" s="2"/>
      <c r="B19" s="33"/>
      <c r="C19" s="10" t="s">
        <v>70</v>
      </c>
      <c r="D19" s="24"/>
      <c r="E19" s="11"/>
      <c r="F19" s="91"/>
    </row>
    <row r="20" spans="1:7" s="47" customFormat="1" x14ac:dyDescent="0.2">
      <c r="A20" s="42">
        <v>4</v>
      </c>
      <c r="B20" s="43" t="s">
        <v>13</v>
      </c>
      <c r="C20" s="48" t="s">
        <v>14</v>
      </c>
      <c r="D20" s="45">
        <v>1</v>
      </c>
      <c r="E20" s="73"/>
      <c r="F20" s="90">
        <f>E20*D20</f>
        <v>0</v>
      </c>
      <c r="G20" s="46">
        <f>F20*1.23</f>
        <v>0</v>
      </c>
    </row>
    <row r="21" spans="1:7" ht="16.5" customHeight="1" x14ac:dyDescent="0.2">
      <c r="A21" s="2"/>
      <c r="B21" s="33"/>
      <c r="C21" s="10" t="s">
        <v>6</v>
      </c>
      <c r="D21" s="24"/>
      <c r="E21" s="11"/>
      <c r="F21" s="91"/>
    </row>
    <row r="22" spans="1:7" ht="16.5" customHeight="1" x14ac:dyDescent="0.2">
      <c r="A22" s="2"/>
      <c r="B22" s="33"/>
      <c r="C22" s="10" t="s">
        <v>15</v>
      </c>
      <c r="D22" s="24"/>
      <c r="E22" s="11"/>
      <c r="F22" s="91"/>
    </row>
    <row r="23" spans="1:7" ht="17.25" customHeight="1" x14ac:dyDescent="0.2">
      <c r="A23" s="2"/>
      <c r="B23" s="33"/>
      <c r="C23" s="10" t="s">
        <v>16</v>
      </c>
      <c r="D23" s="24"/>
      <c r="E23" s="11"/>
      <c r="F23" s="91"/>
    </row>
    <row r="24" spans="1:7" s="47" customFormat="1" x14ac:dyDescent="0.2">
      <c r="A24" s="42">
        <v>5</v>
      </c>
      <c r="B24" s="43" t="s">
        <v>5</v>
      </c>
      <c r="C24" s="48" t="s">
        <v>17</v>
      </c>
      <c r="D24" s="45">
        <v>1</v>
      </c>
      <c r="E24" s="73"/>
      <c r="F24" s="90">
        <f>E24*D24</f>
        <v>0</v>
      </c>
      <c r="G24" s="46">
        <f>F24*1.23</f>
        <v>0</v>
      </c>
    </row>
    <row r="25" spans="1:7" ht="16.5" customHeight="1" x14ac:dyDescent="0.2">
      <c r="A25" s="1"/>
      <c r="B25" s="33"/>
      <c r="C25" s="10" t="s">
        <v>18</v>
      </c>
      <c r="D25" s="24"/>
      <c r="E25" s="11"/>
      <c r="F25" s="91"/>
    </row>
    <row r="26" spans="1:7" ht="18" customHeight="1" x14ac:dyDescent="0.2">
      <c r="A26" s="1"/>
      <c r="B26" s="33"/>
      <c r="C26" s="10" t="s">
        <v>7</v>
      </c>
      <c r="D26" s="24"/>
      <c r="E26" s="11"/>
      <c r="F26" s="91"/>
    </row>
    <row r="27" spans="1:7" ht="24" x14ac:dyDescent="0.2">
      <c r="A27" s="2"/>
      <c r="B27" s="33"/>
      <c r="C27" s="10" t="s">
        <v>69</v>
      </c>
      <c r="D27" s="24"/>
      <c r="E27" s="11"/>
      <c r="F27" s="91"/>
    </row>
    <row r="28" spans="1:7" s="47" customFormat="1" ht="24" x14ac:dyDescent="0.2">
      <c r="A28" s="59">
        <v>6</v>
      </c>
      <c r="B28" s="60" t="s">
        <v>19</v>
      </c>
      <c r="C28" s="51" t="s">
        <v>67</v>
      </c>
      <c r="D28" s="52">
        <v>2</v>
      </c>
      <c r="E28" s="74"/>
      <c r="F28" s="90">
        <f>E28*D28</f>
        <v>0</v>
      </c>
      <c r="G28" s="46">
        <f>F28*1.23</f>
        <v>0</v>
      </c>
    </row>
    <row r="29" spans="1:7" ht="15" customHeight="1" x14ac:dyDescent="0.2">
      <c r="A29" s="2"/>
      <c r="B29" s="33"/>
      <c r="C29" s="10" t="s">
        <v>56</v>
      </c>
      <c r="D29" s="24"/>
      <c r="E29" s="11"/>
      <c r="F29" s="91"/>
    </row>
    <row r="30" spans="1:7" ht="15.75" customHeight="1" x14ac:dyDescent="0.2">
      <c r="A30" s="2"/>
      <c r="B30" s="33"/>
      <c r="C30" s="10" t="s">
        <v>57</v>
      </c>
      <c r="D30" s="24"/>
      <c r="E30" s="11"/>
      <c r="F30" s="91"/>
    </row>
    <row r="31" spans="1:7" ht="16.5" customHeight="1" x14ac:dyDescent="0.2">
      <c r="A31" s="21"/>
      <c r="B31" s="35"/>
      <c r="C31" s="20" t="s">
        <v>58</v>
      </c>
      <c r="D31" s="27"/>
      <c r="E31" s="22"/>
      <c r="F31" s="92"/>
    </row>
    <row r="32" spans="1:7" s="53" customFormat="1" ht="15.75" x14ac:dyDescent="0.25">
      <c r="A32" s="54"/>
      <c r="B32" s="55"/>
      <c r="C32" s="56" t="s">
        <v>20</v>
      </c>
      <c r="D32" s="57"/>
      <c r="E32" s="56"/>
      <c r="F32" s="93"/>
      <c r="G32" s="93"/>
    </row>
    <row r="33" spans="1:7" s="47" customFormat="1" x14ac:dyDescent="0.2">
      <c r="A33" s="42">
        <v>1</v>
      </c>
      <c r="B33" s="43" t="s">
        <v>5</v>
      </c>
      <c r="C33" s="48" t="s">
        <v>21</v>
      </c>
      <c r="D33" s="45">
        <v>1</v>
      </c>
      <c r="E33" s="73"/>
      <c r="F33" s="90">
        <f>E33*D33</f>
        <v>0</v>
      </c>
      <c r="G33" s="46">
        <f>F33*1.23</f>
        <v>0</v>
      </c>
    </row>
    <row r="34" spans="1:7" ht="24" x14ac:dyDescent="0.2">
      <c r="A34" s="1"/>
      <c r="B34" s="33"/>
      <c r="C34" s="10" t="s">
        <v>22</v>
      </c>
      <c r="D34" s="24"/>
      <c r="E34" s="11"/>
      <c r="F34" s="91"/>
    </row>
    <row r="35" spans="1:7" x14ac:dyDescent="0.2">
      <c r="A35" s="1"/>
      <c r="B35" s="33"/>
      <c r="C35" s="10" t="s">
        <v>7</v>
      </c>
      <c r="D35" s="24"/>
      <c r="E35" s="11"/>
      <c r="F35" s="91"/>
    </row>
    <row r="36" spans="1:7" x14ac:dyDescent="0.2">
      <c r="A36" s="1"/>
      <c r="B36" s="33"/>
      <c r="C36" s="10" t="s">
        <v>64</v>
      </c>
      <c r="D36" s="24"/>
      <c r="E36" s="11"/>
      <c r="F36" s="91"/>
    </row>
    <row r="37" spans="1:7" x14ac:dyDescent="0.2">
      <c r="A37" s="2"/>
      <c r="B37" s="33"/>
      <c r="C37" s="10" t="s">
        <v>68</v>
      </c>
      <c r="D37" s="24"/>
      <c r="E37" s="11"/>
      <c r="F37" s="91"/>
    </row>
    <row r="38" spans="1:7" x14ac:dyDescent="0.2">
      <c r="A38" s="2"/>
      <c r="B38" s="33"/>
      <c r="C38" s="10" t="s">
        <v>23</v>
      </c>
      <c r="D38" s="24"/>
      <c r="E38" s="11"/>
      <c r="F38" s="91"/>
    </row>
    <row r="39" spans="1:7" ht="24" x14ac:dyDescent="0.2">
      <c r="A39" s="2"/>
      <c r="B39" s="33"/>
      <c r="C39" s="10" t="s">
        <v>74</v>
      </c>
      <c r="D39" s="24"/>
      <c r="E39" s="11"/>
      <c r="F39" s="91"/>
    </row>
    <row r="40" spans="1:7" s="47" customFormat="1" x14ac:dyDescent="0.2">
      <c r="A40" s="42">
        <v>2</v>
      </c>
      <c r="B40" s="43" t="s">
        <v>13</v>
      </c>
      <c r="C40" s="51" t="s">
        <v>78</v>
      </c>
      <c r="D40" s="45">
        <v>1</v>
      </c>
      <c r="E40" s="73"/>
      <c r="F40" s="90">
        <f>E40*D40</f>
        <v>0</v>
      </c>
      <c r="G40" s="46">
        <f>F40*1.23</f>
        <v>0</v>
      </c>
    </row>
    <row r="41" spans="1:7" ht="16.5" customHeight="1" x14ac:dyDescent="0.2">
      <c r="A41" s="2"/>
      <c r="B41" s="33"/>
      <c r="C41" s="10" t="s">
        <v>6</v>
      </c>
      <c r="D41" s="24"/>
      <c r="E41" s="11"/>
      <c r="F41" s="91"/>
    </row>
    <row r="42" spans="1:7" ht="18" customHeight="1" x14ac:dyDescent="0.2">
      <c r="A42" s="2"/>
      <c r="B42" s="33"/>
      <c r="C42" s="10" t="s">
        <v>15</v>
      </c>
      <c r="D42" s="24"/>
      <c r="E42" s="11"/>
      <c r="F42" s="91"/>
    </row>
    <row r="43" spans="1:7" x14ac:dyDescent="0.2">
      <c r="A43" s="2"/>
      <c r="B43" s="33"/>
      <c r="C43" s="10" t="s">
        <v>71</v>
      </c>
      <c r="D43" s="24"/>
      <c r="E43" s="11"/>
      <c r="F43" s="91"/>
    </row>
    <row r="44" spans="1:7" s="47" customFormat="1" x14ac:dyDescent="0.2">
      <c r="A44" s="42">
        <v>3</v>
      </c>
      <c r="B44" s="43" t="s">
        <v>5</v>
      </c>
      <c r="C44" s="51" t="s">
        <v>72</v>
      </c>
      <c r="D44" s="45">
        <v>1</v>
      </c>
      <c r="E44" s="73"/>
      <c r="F44" s="90">
        <f>E44*D44</f>
        <v>0</v>
      </c>
      <c r="G44" s="46">
        <f>F44*1.23</f>
        <v>0</v>
      </c>
    </row>
    <row r="45" spans="1:7" ht="18" customHeight="1" x14ac:dyDescent="0.2">
      <c r="A45" s="1"/>
      <c r="B45" s="34"/>
      <c r="C45" s="10" t="s">
        <v>24</v>
      </c>
      <c r="D45" s="25"/>
      <c r="E45" s="11"/>
      <c r="F45" s="91"/>
    </row>
    <row r="46" spans="1:7" ht="15.75" customHeight="1" x14ac:dyDescent="0.2">
      <c r="A46" s="1"/>
      <c r="B46" s="34"/>
      <c r="C46" s="10" t="s">
        <v>7</v>
      </c>
      <c r="D46" s="25"/>
      <c r="E46" s="11"/>
      <c r="F46" s="91"/>
    </row>
    <row r="47" spans="1:7" ht="24" x14ac:dyDescent="0.2">
      <c r="A47" s="2"/>
      <c r="B47" s="34"/>
      <c r="C47" s="20" t="s">
        <v>73</v>
      </c>
      <c r="D47" s="25"/>
      <c r="E47" s="11"/>
      <c r="F47" s="91"/>
    </row>
    <row r="48" spans="1:7" s="47" customFormat="1" ht="24" x14ac:dyDescent="0.2">
      <c r="A48" s="49">
        <v>4</v>
      </c>
      <c r="B48" s="50" t="s">
        <v>19</v>
      </c>
      <c r="C48" s="51" t="s">
        <v>55</v>
      </c>
      <c r="D48" s="52">
        <v>2</v>
      </c>
      <c r="E48" s="74"/>
      <c r="F48" s="90">
        <f>E48*D48</f>
        <v>0</v>
      </c>
      <c r="G48" s="46">
        <f>F48*1.23</f>
        <v>0</v>
      </c>
    </row>
    <row r="49" spans="1:7" ht="18" customHeight="1" x14ac:dyDescent="0.2">
      <c r="A49" s="8"/>
      <c r="B49" s="33"/>
      <c r="C49" s="10" t="s">
        <v>56</v>
      </c>
      <c r="D49" s="24"/>
      <c r="E49" s="11"/>
      <c r="F49" s="91"/>
    </row>
    <row r="50" spans="1:7" ht="18" customHeight="1" x14ac:dyDescent="0.2">
      <c r="A50" s="8"/>
      <c r="B50" s="33"/>
      <c r="C50" s="10" t="s">
        <v>76</v>
      </c>
      <c r="D50" s="24"/>
      <c r="E50" s="11"/>
      <c r="F50" s="91"/>
    </row>
    <row r="51" spans="1:7" ht="18" customHeight="1" x14ac:dyDescent="0.2">
      <c r="A51" s="32"/>
      <c r="B51" s="35"/>
      <c r="C51" s="20" t="s">
        <v>75</v>
      </c>
      <c r="D51" s="27"/>
      <c r="E51" s="22"/>
      <c r="F51" s="92"/>
    </row>
    <row r="52" spans="1:7" s="53" customFormat="1" ht="15.75" x14ac:dyDescent="0.25">
      <c r="A52" s="58"/>
      <c r="B52" s="55"/>
      <c r="C52" s="56" t="s">
        <v>25</v>
      </c>
      <c r="D52" s="57"/>
      <c r="E52" s="56"/>
      <c r="F52" s="93"/>
      <c r="G52" s="56"/>
    </row>
    <row r="53" spans="1:7" s="47" customFormat="1" x14ac:dyDescent="0.2">
      <c r="A53" s="42">
        <v>1</v>
      </c>
      <c r="B53" s="43" t="s">
        <v>5</v>
      </c>
      <c r="C53" s="51" t="s">
        <v>82</v>
      </c>
      <c r="D53" s="45">
        <v>1</v>
      </c>
      <c r="E53" s="73"/>
      <c r="F53" s="90">
        <f>E53*D53</f>
        <v>0</v>
      </c>
      <c r="G53" s="46">
        <f>F53*1.23</f>
        <v>0</v>
      </c>
    </row>
    <row r="54" spans="1:7" ht="24" x14ac:dyDescent="0.2">
      <c r="A54" s="1"/>
      <c r="B54" s="34"/>
      <c r="C54" s="10" t="s">
        <v>22</v>
      </c>
      <c r="D54" s="25"/>
      <c r="E54" s="11"/>
      <c r="F54" s="91"/>
    </row>
    <row r="55" spans="1:7" x14ac:dyDescent="0.2">
      <c r="A55" s="1"/>
      <c r="B55" s="34"/>
      <c r="C55" s="10" t="s">
        <v>7</v>
      </c>
      <c r="D55" s="25"/>
      <c r="E55" s="11"/>
      <c r="F55" s="91"/>
    </row>
    <row r="56" spans="1:7" x14ac:dyDescent="0.2">
      <c r="A56" s="1"/>
      <c r="B56" s="34"/>
      <c r="C56" s="10" t="s">
        <v>64</v>
      </c>
      <c r="D56" s="25"/>
      <c r="E56" s="11"/>
      <c r="F56" s="91"/>
    </row>
    <row r="57" spans="1:7" x14ac:dyDescent="0.2">
      <c r="A57" s="2"/>
      <c r="B57" s="34"/>
      <c r="C57" s="10" t="s">
        <v>68</v>
      </c>
      <c r="D57" s="25"/>
      <c r="E57" s="11"/>
      <c r="F57" s="91"/>
    </row>
    <row r="58" spans="1:7" x14ac:dyDescent="0.2">
      <c r="A58" s="2"/>
      <c r="B58" s="34"/>
      <c r="C58" s="10" t="s">
        <v>23</v>
      </c>
      <c r="D58" s="25"/>
      <c r="E58" s="11"/>
      <c r="F58" s="91"/>
    </row>
    <row r="59" spans="1:7" ht="24" x14ac:dyDescent="0.2">
      <c r="A59" s="2"/>
      <c r="B59" s="34"/>
      <c r="C59" s="20" t="s">
        <v>77</v>
      </c>
      <c r="D59" s="25"/>
      <c r="E59" s="11"/>
      <c r="F59" s="91"/>
    </row>
    <row r="60" spans="1:7" s="47" customFormat="1" x14ac:dyDescent="0.2">
      <c r="A60" s="42">
        <v>2</v>
      </c>
      <c r="B60" s="43" t="s">
        <v>13</v>
      </c>
      <c r="C60" s="44" t="s">
        <v>14</v>
      </c>
      <c r="D60" s="45">
        <v>1</v>
      </c>
      <c r="E60" s="73"/>
      <c r="F60" s="90">
        <f>E60*D60</f>
        <v>0</v>
      </c>
      <c r="G60" s="46">
        <f>F60*1.23</f>
        <v>0</v>
      </c>
    </row>
    <row r="61" spans="1:7" ht="14.25" customHeight="1" x14ac:dyDescent="0.2">
      <c r="A61" s="12"/>
      <c r="B61" s="36"/>
      <c r="C61" s="10" t="s">
        <v>6</v>
      </c>
      <c r="D61" s="28"/>
      <c r="E61" s="12"/>
      <c r="F61" s="94"/>
    </row>
    <row r="62" spans="1:7" ht="15.75" customHeight="1" x14ac:dyDescent="0.2">
      <c r="A62" s="13"/>
      <c r="B62" s="37"/>
      <c r="C62" s="10" t="s">
        <v>15</v>
      </c>
      <c r="D62" s="29"/>
      <c r="E62" s="13"/>
      <c r="F62" s="95"/>
    </row>
    <row r="63" spans="1:7" ht="14.25" customHeight="1" x14ac:dyDescent="0.2">
      <c r="A63" s="14"/>
      <c r="B63" s="38"/>
      <c r="C63" s="10" t="s">
        <v>16</v>
      </c>
      <c r="D63" s="30"/>
      <c r="E63" s="14"/>
      <c r="F63" s="69"/>
    </row>
    <row r="64" spans="1:7" s="47" customFormat="1" x14ac:dyDescent="0.2">
      <c r="A64" s="42">
        <v>3</v>
      </c>
      <c r="B64" s="43" t="s">
        <v>5</v>
      </c>
      <c r="C64" s="48" t="s">
        <v>45</v>
      </c>
      <c r="D64" s="45">
        <v>1</v>
      </c>
      <c r="E64" s="73"/>
      <c r="F64" s="90">
        <f>E64*D64</f>
        <v>0</v>
      </c>
      <c r="G64" s="46">
        <f>F64*1.23</f>
        <v>0</v>
      </c>
    </row>
    <row r="65" spans="1:7" ht="16.5" customHeight="1" x14ac:dyDescent="0.2">
      <c r="A65" s="1"/>
      <c r="B65" s="33"/>
      <c r="C65" s="10" t="s">
        <v>24</v>
      </c>
      <c r="D65" s="24"/>
      <c r="E65" s="11"/>
      <c r="F65" s="91"/>
    </row>
    <row r="66" spans="1:7" ht="15" customHeight="1" x14ac:dyDescent="0.2">
      <c r="A66" s="1"/>
      <c r="B66" s="33"/>
      <c r="C66" s="10" t="s">
        <v>7</v>
      </c>
      <c r="D66" s="24"/>
      <c r="E66" s="11"/>
      <c r="F66" s="91"/>
    </row>
    <row r="67" spans="1:7" ht="24" x14ac:dyDescent="0.2">
      <c r="A67" s="2"/>
      <c r="B67" s="33"/>
      <c r="C67" s="10" t="s">
        <v>44</v>
      </c>
      <c r="D67" s="24"/>
      <c r="E67" s="11"/>
      <c r="F67" s="91"/>
    </row>
    <row r="68" spans="1:7" s="47" customFormat="1" ht="24" x14ac:dyDescent="0.2">
      <c r="A68" s="49">
        <v>4</v>
      </c>
      <c r="B68" s="50" t="s">
        <v>19</v>
      </c>
      <c r="C68" s="51" t="s">
        <v>55</v>
      </c>
      <c r="D68" s="52">
        <v>2</v>
      </c>
      <c r="E68" s="74"/>
      <c r="F68" s="90">
        <f>E68*D68</f>
        <v>0</v>
      </c>
      <c r="G68" s="46">
        <f>F68*1.23</f>
        <v>0</v>
      </c>
    </row>
    <row r="69" spans="1:7" ht="19.5" customHeight="1" x14ac:dyDescent="0.2">
      <c r="A69" s="8"/>
      <c r="B69" s="33"/>
      <c r="C69" s="10" t="s">
        <v>56</v>
      </c>
      <c r="D69" s="24"/>
      <c r="E69" s="11"/>
      <c r="F69" s="91"/>
    </row>
    <row r="70" spans="1:7" ht="17.25" customHeight="1" x14ac:dyDescent="0.2">
      <c r="A70" s="8"/>
      <c r="B70" s="33"/>
      <c r="C70" s="10" t="s">
        <v>57</v>
      </c>
      <c r="D70" s="24"/>
      <c r="E70" s="11"/>
      <c r="F70" s="91"/>
    </row>
    <row r="71" spans="1:7" ht="17.25" customHeight="1" x14ac:dyDescent="0.2">
      <c r="A71" s="32"/>
      <c r="B71" s="35"/>
      <c r="C71" s="20" t="s">
        <v>58</v>
      </c>
      <c r="D71" s="27"/>
      <c r="E71" s="22"/>
      <c r="F71" s="92"/>
    </row>
    <row r="72" spans="1:7" s="53" customFormat="1" ht="15.75" x14ac:dyDescent="0.25">
      <c r="A72" s="54"/>
      <c r="B72" s="55"/>
      <c r="C72" s="56" t="s">
        <v>26</v>
      </c>
      <c r="D72" s="57"/>
      <c r="E72" s="56"/>
      <c r="F72" s="93"/>
      <c r="G72" s="101"/>
    </row>
    <row r="73" spans="1:7" s="47" customFormat="1" x14ac:dyDescent="0.2">
      <c r="A73" s="42">
        <v>1</v>
      </c>
      <c r="B73" s="43" t="s">
        <v>5</v>
      </c>
      <c r="C73" s="48" t="s">
        <v>83</v>
      </c>
      <c r="D73" s="45">
        <v>1</v>
      </c>
      <c r="E73" s="73"/>
      <c r="F73" s="90">
        <f>E73*D73</f>
        <v>0</v>
      </c>
      <c r="G73" s="46">
        <f>F73*1.23</f>
        <v>0</v>
      </c>
    </row>
    <row r="74" spans="1:7" x14ac:dyDescent="0.2">
      <c r="A74" s="1"/>
      <c r="B74" s="33"/>
      <c r="C74" s="10" t="s">
        <v>6</v>
      </c>
      <c r="D74" s="24"/>
      <c r="E74" s="11"/>
      <c r="F74" s="91"/>
    </row>
    <row r="75" spans="1:7" x14ac:dyDescent="0.2">
      <c r="A75" s="1"/>
      <c r="B75" s="33"/>
      <c r="C75" s="10" t="s">
        <v>7</v>
      </c>
      <c r="D75" s="24"/>
      <c r="E75" s="11"/>
      <c r="F75" s="91"/>
    </row>
    <row r="76" spans="1:7" x14ac:dyDescent="0.2">
      <c r="A76" s="1"/>
      <c r="B76" s="33"/>
      <c r="C76" s="10" t="s">
        <v>46</v>
      </c>
      <c r="D76" s="24"/>
      <c r="E76" s="11"/>
      <c r="F76" s="91"/>
    </row>
    <row r="77" spans="1:7" x14ac:dyDescent="0.2">
      <c r="A77" s="2"/>
      <c r="B77" s="33"/>
      <c r="C77" s="10" t="s">
        <v>65</v>
      </c>
      <c r="D77" s="24"/>
      <c r="E77" s="11"/>
      <c r="F77" s="91"/>
    </row>
    <row r="78" spans="1:7" x14ac:dyDescent="0.2">
      <c r="A78" s="2"/>
      <c r="B78" s="33"/>
      <c r="C78" s="10" t="s">
        <v>11</v>
      </c>
      <c r="D78" s="24"/>
      <c r="E78" s="11"/>
      <c r="F78" s="91"/>
    </row>
    <row r="79" spans="1:7" ht="24" x14ac:dyDescent="0.2">
      <c r="A79" s="2"/>
      <c r="B79" s="33"/>
      <c r="C79" s="10" t="s">
        <v>87</v>
      </c>
      <c r="D79" s="24"/>
      <c r="E79" s="11"/>
      <c r="F79" s="91"/>
    </row>
    <row r="80" spans="1:7" s="47" customFormat="1" x14ac:dyDescent="0.2">
      <c r="A80" s="42">
        <v>2</v>
      </c>
      <c r="B80" s="43" t="s">
        <v>19</v>
      </c>
      <c r="C80" s="51" t="s">
        <v>59</v>
      </c>
      <c r="D80" s="52">
        <v>5</v>
      </c>
      <c r="E80" s="74"/>
      <c r="F80" s="90">
        <f>E80*D80</f>
        <v>0</v>
      </c>
      <c r="G80" s="46">
        <f>F80*1.23</f>
        <v>0</v>
      </c>
    </row>
    <row r="81" spans="1:7" ht="15" customHeight="1" x14ac:dyDescent="0.2">
      <c r="A81" s="2"/>
      <c r="B81" s="33"/>
      <c r="C81" s="10" t="s">
        <v>60</v>
      </c>
      <c r="D81" s="24"/>
      <c r="E81" s="11"/>
      <c r="F81" s="91"/>
    </row>
    <row r="82" spans="1:7" x14ac:dyDescent="0.2">
      <c r="A82" s="2"/>
      <c r="B82" s="33"/>
      <c r="C82" s="10" t="s">
        <v>61</v>
      </c>
      <c r="D82" s="24"/>
      <c r="E82" s="11"/>
      <c r="F82" s="91"/>
    </row>
    <row r="83" spans="1:7" ht="18.75" customHeight="1" x14ac:dyDescent="0.2">
      <c r="A83" s="2"/>
      <c r="B83" s="33"/>
      <c r="C83" s="10" t="s">
        <v>63</v>
      </c>
      <c r="D83" s="24"/>
      <c r="E83" s="11"/>
      <c r="F83" s="91"/>
    </row>
    <row r="84" spans="1:7" ht="17.25" customHeight="1" x14ac:dyDescent="0.2">
      <c r="A84" s="2"/>
      <c r="B84" s="33"/>
      <c r="C84" s="10" t="s">
        <v>62</v>
      </c>
      <c r="D84" s="24"/>
      <c r="E84" s="11"/>
      <c r="F84" s="91"/>
    </row>
    <row r="85" spans="1:7" ht="28.5" customHeight="1" x14ac:dyDescent="0.2">
      <c r="A85" s="2"/>
      <c r="B85" s="33"/>
      <c r="C85" s="10" t="s">
        <v>84</v>
      </c>
      <c r="D85" s="24"/>
      <c r="E85" s="11"/>
      <c r="F85" s="91"/>
    </row>
    <row r="86" spans="1:7" s="47" customFormat="1" x14ac:dyDescent="0.2">
      <c r="A86" s="42">
        <v>3</v>
      </c>
      <c r="B86" s="43" t="s">
        <v>27</v>
      </c>
      <c r="C86" s="48" t="s">
        <v>86</v>
      </c>
      <c r="D86" s="45">
        <v>10</v>
      </c>
      <c r="E86" s="73"/>
      <c r="F86" s="90">
        <f>E86*D86</f>
        <v>0</v>
      </c>
      <c r="G86" s="46">
        <f>F86*1.23</f>
        <v>0</v>
      </c>
    </row>
    <row r="87" spans="1:7" s="47" customFormat="1" ht="91.5" customHeight="1" x14ac:dyDescent="0.25">
      <c r="A87" s="67"/>
      <c r="B87"/>
      <c r="C87" s="44"/>
      <c r="D87" s="65"/>
      <c r="E87" s="66"/>
      <c r="F87" s="96"/>
      <c r="G87" s="100"/>
    </row>
    <row r="88" spans="1:7" x14ac:dyDescent="0.2">
      <c r="A88" s="3"/>
      <c r="B88" s="4"/>
      <c r="C88" s="5" t="s">
        <v>28</v>
      </c>
      <c r="D88" s="23"/>
      <c r="E88" s="5"/>
      <c r="F88" s="97"/>
      <c r="G88" s="102"/>
    </row>
    <row r="89" spans="1:7" s="47" customFormat="1" x14ac:dyDescent="0.2">
      <c r="A89" s="42">
        <v>1</v>
      </c>
      <c r="B89" s="43" t="s">
        <v>5</v>
      </c>
      <c r="C89" s="48" t="s">
        <v>85</v>
      </c>
      <c r="D89" s="45">
        <v>1</v>
      </c>
      <c r="E89" s="73"/>
      <c r="F89" s="90">
        <f>E89*D89</f>
        <v>0</v>
      </c>
      <c r="G89" s="46">
        <f>F89*1.23</f>
        <v>0</v>
      </c>
    </row>
    <row r="90" spans="1:7" x14ac:dyDescent="0.2">
      <c r="A90" s="6"/>
      <c r="B90" s="39"/>
      <c r="C90" s="10" t="s">
        <v>6</v>
      </c>
      <c r="D90" s="26"/>
      <c r="E90" s="15"/>
      <c r="F90" s="98"/>
    </row>
    <row r="91" spans="1:7" x14ac:dyDescent="0.2">
      <c r="A91" s="7"/>
      <c r="B91" s="39"/>
      <c r="C91" s="10" t="s">
        <v>7</v>
      </c>
      <c r="D91" s="24"/>
      <c r="E91" s="11"/>
      <c r="F91" s="91"/>
    </row>
    <row r="92" spans="1:7" ht="24" x14ac:dyDescent="0.2">
      <c r="A92" s="13"/>
      <c r="B92" s="40"/>
      <c r="C92" s="10" t="s">
        <v>48</v>
      </c>
      <c r="D92" s="29"/>
      <c r="E92" s="13"/>
      <c r="F92" s="95"/>
    </row>
    <row r="93" spans="1:7" x14ac:dyDescent="0.2">
      <c r="A93" s="13"/>
      <c r="B93" s="40"/>
      <c r="C93" s="10" t="s">
        <v>49</v>
      </c>
      <c r="D93" s="29"/>
      <c r="E93" s="13"/>
      <c r="F93" s="95"/>
    </row>
    <row r="94" spans="1:7" x14ac:dyDescent="0.2">
      <c r="A94" s="14"/>
      <c r="B94" s="40"/>
      <c r="C94" s="10" t="s">
        <v>29</v>
      </c>
      <c r="D94" s="30"/>
      <c r="E94" s="14"/>
      <c r="F94" s="69"/>
    </row>
    <row r="95" spans="1:7" s="47" customFormat="1" ht="15" customHeight="1" x14ac:dyDescent="0.2">
      <c r="A95" s="42">
        <v>2</v>
      </c>
      <c r="B95" s="43" t="s">
        <v>8</v>
      </c>
      <c r="C95" s="48" t="s">
        <v>30</v>
      </c>
      <c r="D95" s="45">
        <v>1</v>
      </c>
      <c r="E95" s="73"/>
      <c r="F95" s="90">
        <f>E95*D95</f>
        <v>0</v>
      </c>
      <c r="G95" s="46">
        <f>F95*1.23</f>
        <v>0</v>
      </c>
    </row>
    <row r="96" spans="1:7" ht="18" customHeight="1" x14ac:dyDescent="0.2">
      <c r="A96" s="1"/>
      <c r="B96" s="70"/>
      <c r="C96" s="68" t="s">
        <v>10</v>
      </c>
      <c r="D96" s="24"/>
      <c r="E96" s="11"/>
      <c r="F96" s="91"/>
    </row>
    <row r="97" spans="1:7" ht="18.75" customHeight="1" x14ac:dyDescent="0.2">
      <c r="A97" s="1"/>
      <c r="B97" s="33"/>
      <c r="C97" s="68" t="s">
        <v>7</v>
      </c>
      <c r="D97" s="24"/>
      <c r="E97" s="11"/>
      <c r="F97" s="91"/>
    </row>
    <row r="98" spans="1:7" ht="13.5" customHeight="1" x14ac:dyDescent="0.2">
      <c r="A98" s="2"/>
      <c r="B98" s="71"/>
      <c r="C98" s="68" t="s">
        <v>50</v>
      </c>
      <c r="D98" s="24"/>
      <c r="E98" s="11"/>
      <c r="F98" s="91"/>
    </row>
    <row r="99" spans="1:7" ht="13.5" customHeight="1" x14ac:dyDescent="0.2">
      <c r="A99" s="2"/>
      <c r="B99" s="33"/>
      <c r="C99" s="68" t="s">
        <v>65</v>
      </c>
      <c r="D99" s="24"/>
      <c r="E99" s="11"/>
      <c r="F99" s="91"/>
    </row>
    <row r="100" spans="1:7" ht="15.75" customHeight="1" x14ac:dyDescent="0.2">
      <c r="A100" s="2"/>
      <c r="B100" s="33"/>
      <c r="C100" s="68" t="s">
        <v>31</v>
      </c>
      <c r="D100" s="24"/>
      <c r="E100" s="11"/>
      <c r="F100" s="91"/>
    </row>
    <row r="101" spans="1:7" ht="27.75" customHeight="1" x14ac:dyDescent="0.2">
      <c r="A101" s="69"/>
      <c r="B101" s="72"/>
      <c r="C101" s="68" t="s">
        <v>81</v>
      </c>
      <c r="D101" s="30"/>
      <c r="E101" s="14"/>
      <c r="F101" s="69"/>
    </row>
    <row r="102" spans="1:7" s="47" customFormat="1" x14ac:dyDescent="0.2">
      <c r="A102" s="42">
        <v>3</v>
      </c>
      <c r="B102" s="64" t="s">
        <v>32</v>
      </c>
      <c r="C102" s="48" t="s">
        <v>33</v>
      </c>
      <c r="D102" s="45">
        <v>2</v>
      </c>
      <c r="E102" s="73"/>
      <c r="F102" s="90">
        <f>E102*D102</f>
        <v>0</v>
      </c>
      <c r="G102" s="46">
        <f>F102*1.23</f>
        <v>0</v>
      </c>
    </row>
    <row r="103" spans="1:7" ht="24" x14ac:dyDescent="0.2">
      <c r="A103" s="12"/>
      <c r="B103" s="40"/>
      <c r="C103" s="16" t="s">
        <v>34</v>
      </c>
      <c r="D103" s="28"/>
      <c r="E103" s="12"/>
      <c r="F103" s="94"/>
    </row>
    <row r="104" spans="1:7" ht="14.25" customHeight="1" x14ac:dyDescent="0.2">
      <c r="A104" s="13"/>
      <c r="B104" s="40"/>
      <c r="C104" s="17" t="s">
        <v>35</v>
      </c>
      <c r="D104" s="29"/>
      <c r="E104" s="13"/>
      <c r="F104" s="95"/>
    </row>
    <row r="105" spans="1:7" x14ac:dyDescent="0.2">
      <c r="A105" s="13"/>
      <c r="B105" s="40"/>
      <c r="C105" s="18" t="s">
        <v>79</v>
      </c>
      <c r="D105" s="29"/>
      <c r="E105" s="13"/>
      <c r="F105" s="95"/>
    </row>
    <row r="106" spans="1:7" x14ac:dyDescent="0.2">
      <c r="A106" s="13"/>
      <c r="B106" s="40"/>
      <c r="C106" s="18" t="s">
        <v>36</v>
      </c>
      <c r="D106" s="29"/>
      <c r="E106" s="13"/>
      <c r="F106" s="95"/>
    </row>
    <row r="107" spans="1:7" x14ac:dyDescent="0.2">
      <c r="A107" s="13"/>
      <c r="B107" s="40"/>
      <c r="C107" s="18" t="s">
        <v>37</v>
      </c>
      <c r="D107" s="29"/>
      <c r="E107" s="13"/>
      <c r="F107" s="95"/>
    </row>
    <row r="108" spans="1:7" x14ac:dyDescent="0.2">
      <c r="A108" s="13"/>
      <c r="B108" s="40"/>
      <c r="C108" s="18" t="s">
        <v>38</v>
      </c>
      <c r="D108" s="29"/>
      <c r="E108" s="13"/>
      <c r="F108" s="95"/>
    </row>
    <row r="109" spans="1:7" x14ac:dyDescent="0.2">
      <c r="A109" s="13"/>
      <c r="B109" s="40"/>
      <c r="C109" s="18" t="s">
        <v>51</v>
      </c>
      <c r="D109" s="29"/>
      <c r="E109" s="13"/>
      <c r="F109" s="95"/>
    </row>
    <row r="110" spans="1:7" x14ac:dyDescent="0.2">
      <c r="A110" s="13"/>
      <c r="B110" s="40"/>
      <c r="C110" s="18" t="s">
        <v>52</v>
      </c>
      <c r="D110" s="29"/>
      <c r="E110" s="13"/>
      <c r="F110" s="95"/>
    </row>
    <row r="111" spans="1:7" x14ac:dyDescent="0.2">
      <c r="A111" s="13"/>
      <c r="B111" s="40"/>
      <c r="C111" s="18" t="s">
        <v>39</v>
      </c>
      <c r="D111" s="29"/>
      <c r="E111" s="13"/>
      <c r="F111" s="95"/>
    </row>
    <row r="112" spans="1:7" x14ac:dyDescent="0.2">
      <c r="A112" s="14"/>
      <c r="B112" s="40"/>
      <c r="C112" s="19" t="s">
        <v>53</v>
      </c>
      <c r="D112" s="30"/>
      <c r="E112" s="14"/>
      <c r="F112" s="69"/>
    </row>
    <row r="113" spans="1:7" s="47" customFormat="1" ht="16.5" customHeight="1" x14ac:dyDescent="0.2">
      <c r="A113" s="42">
        <v>4</v>
      </c>
      <c r="B113" s="43" t="s">
        <v>40</v>
      </c>
      <c r="C113" s="48" t="s">
        <v>41</v>
      </c>
      <c r="D113" s="45">
        <v>1</v>
      </c>
      <c r="E113" s="73"/>
      <c r="F113" s="90">
        <f>E113*D113</f>
        <v>0</v>
      </c>
      <c r="G113" s="46">
        <f>F113*1.23</f>
        <v>0</v>
      </c>
    </row>
    <row r="114" spans="1:7" s="47" customFormat="1" ht="75" customHeight="1" x14ac:dyDescent="0.2">
      <c r="A114" s="63"/>
      <c r="B114" s="64"/>
      <c r="C114" s="44"/>
      <c r="D114" s="65"/>
      <c r="E114" s="66"/>
      <c r="F114" s="96"/>
      <c r="G114" s="100"/>
    </row>
    <row r="115" spans="1:7" s="47" customFormat="1" ht="24" x14ac:dyDescent="0.2">
      <c r="A115" s="59">
        <v>5</v>
      </c>
      <c r="B115" s="60" t="s">
        <v>42</v>
      </c>
      <c r="C115" s="51" t="s">
        <v>54</v>
      </c>
      <c r="D115" s="61">
        <v>1</v>
      </c>
      <c r="E115" s="75"/>
      <c r="F115" s="90">
        <f>E115*D115</f>
        <v>0</v>
      </c>
      <c r="G115" s="46">
        <f>F115*1.23</f>
        <v>0</v>
      </c>
    </row>
    <row r="116" spans="1:7" s="47" customFormat="1" ht="116.25" customHeight="1" x14ac:dyDescent="0.2">
      <c r="A116" s="49"/>
      <c r="B116" s="60"/>
      <c r="C116" s="51"/>
      <c r="D116" s="61"/>
      <c r="E116" s="62"/>
      <c r="F116" s="99"/>
      <c r="G116" s="100"/>
    </row>
    <row r="117" spans="1:7" ht="12.75" x14ac:dyDescent="0.2">
      <c r="A117" s="76" t="s">
        <v>88</v>
      </c>
      <c r="B117" s="76"/>
      <c r="C117" s="76"/>
      <c r="D117" s="76"/>
      <c r="E117" s="104">
        <f>SUM(E6:E115)</f>
        <v>0</v>
      </c>
      <c r="F117" s="106">
        <f>SUM(F6:F116)</f>
        <v>0</v>
      </c>
      <c r="G117" s="103">
        <f>SUM(G6:G116)</f>
        <v>0</v>
      </c>
    </row>
    <row r="118" spans="1:7" x14ac:dyDescent="0.2">
      <c r="A118" s="47" t="s">
        <v>80</v>
      </c>
    </row>
  </sheetData>
  <sheetProtection selectLockedCells="1" selectUnlockedCells="1"/>
  <mergeCells count="3">
    <mergeCell ref="A117:D117"/>
    <mergeCell ref="B2:C2"/>
    <mergeCell ref="B3:C3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Kasia</dc:creator>
  <cp:lastModifiedBy>Kolesińska Anna</cp:lastModifiedBy>
  <cp:lastPrinted>2023-11-08T13:50:57Z</cp:lastPrinted>
  <dcterms:created xsi:type="dcterms:W3CDTF">2023-11-07T06:37:26Z</dcterms:created>
  <dcterms:modified xsi:type="dcterms:W3CDTF">2023-11-09T08:05:26Z</dcterms:modified>
</cp:coreProperties>
</file>