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955" yWindow="0" windowWidth="22470" windowHeight="14475" tabRatio="838"/>
  </bookViews>
  <sheets>
    <sheet name="Zestawienie kosztów" sheetId="23" r:id="rId1"/>
  </sheets>
  <definedNames>
    <definedName name="Print_Area" localSheetId="0">'Zestawienie kosztów'!$A$1:$H$37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24" i="23" l="1"/>
  <c r="G24" i="23" s="1"/>
  <c r="H24" i="23" s="1"/>
  <c r="F14" i="23" l="1"/>
  <c r="F13" i="23"/>
  <c r="F12" i="23"/>
  <c r="G12" i="23" s="1"/>
  <c r="H12" i="23" s="1"/>
  <c r="F10" i="23"/>
  <c r="F32" i="23"/>
  <c r="F31" i="23"/>
  <c r="F30" i="23"/>
  <c r="F29" i="23"/>
  <c r="F28" i="23"/>
  <c r="G28" i="23" s="1"/>
  <c r="F27" i="23"/>
  <c r="F26" i="23"/>
  <c r="F25" i="23"/>
  <c r="F23" i="23"/>
  <c r="F22" i="23"/>
  <c r="F21" i="23"/>
  <c r="F20" i="23"/>
  <c r="G20" i="23" s="1"/>
  <c r="H20" i="23" s="1"/>
  <c r="F19" i="23"/>
  <c r="F18" i="23"/>
  <c r="F48" i="23"/>
  <c r="F47" i="23"/>
  <c r="F46" i="23"/>
  <c r="G46" i="23" s="1"/>
  <c r="H46" i="23" s="1"/>
  <c r="F45" i="23"/>
  <c r="F44" i="23"/>
  <c r="F43" i="23"/>
  <c r="F42" i="23"/>
  <c r="F41" i="23"/>
  <c r="G41" i="23" s="1"/>
  <c r="H41" i="23" s="1"/>
  <c r="F40" i="23"/>
  <c r="F39" i="23"/>
  <c r="F17" i="23"/>
  <c r="G17" i="23" s="1"/>
  <c r="H17" i="23" s="1"/>
  <c r="F16" i="23"/>
  <c r="F15" i="23"/>
  <c r="F11" i="23"/>
  <c r="F9" i="23"/>
  <c r="F8" i="23"/>
  <c r="G8" i="23" s="1"/>
  <c r="H8" i="23" s="1"/>
  <c r="F7" i="23"/>
  <c r="G14" i="23" l="1"/>
  <c r="H14" i="23" s="1"/>
  <c r="G13" i="23"/>
  <c r="H13" i="23" s="1"/>
  <c r="G10" i="23"/>
  <c r="H10" i="23" s="1"/>
  <c r="F34" i="23"/>
  <c r="G26" i="23"/>
  <c r="H26" i="23" s="1"/>
  <c r="G32" i="23"/>
  <c r="H32" i="23" s="1"/>
  <c r="G30" i="23"/>
  <c r="H30" i="23" s="1"/>
  <c r="G18" i="23"/>
  <c r="H18" i="23" s="1"/>
  <c r="G29" i="23"/>
  <c r="H29" i="23" s="1"/>
  <c r="G25" i="23"/>
  <c r="H25" i="23" s="1"/>
  <c r="G23" i="23"/>
  <c r="H23" i="23" s="1"/>
  <c r="G27" i="23"/>
  <c r="H27" i="23" s="1"/>
  <c r="G21" i="23"/>
  <c r="H21" i="23" s="1"/>
  <c r="G19" i="23"/>
  <c r="H19" i="23" s="1"/>
  <c r="G22" i="23"/>
  <c r="H22" i="23" s="1"/>
  <c r="H28" i="23"/>
  <c r="G31" i="23"/>
  <c r="H31" i="23" s="1"/>
  <c r="F49" i="23"/>
  <c r="G44" i="23"/>
  <c r="H44" i="23" s="1"/>
  <c r="G48" i="23"/>
  <c r="H48" i="23" s="1"/>
  <c r="G39" i="23"/>
  <c r="G47" i="23"/>
  <c r="H47" i="23" s="1"/>
  <c r="G42" i="23"/>
  <c r="H42" i="23" s="1"/>
  <c r="G45" i="23"/>
  <c r="H45" i="23" s="1"/>
  <c r="G40" i="23"/>
  <c r="H40" i="23" s="1"/>
  <c r="G43" i="23"/>
  <c r="H43" i="23" s="1"/>
  <c r="G9" i="23"/>
  <c r="H9" i="23" s="1"/>
  <c r="G16" i="23"/>
  <c r="H16" i="23" s="1"/>
  <c r="G15" i="23"/>
  <c r="H15" i="23" s="1"/>
  <c r="G7" i="23"/>
  <c r="G11" i="23"/>
  <c r="H11" i="23" s="1"/>
  <c r="H7" i="23" l="1"/>
  <c r="H34" i="23" s="1"/>
  <c r="G34" i="23"/>
  <c r="H39" i="23"/>
  <c r="H49" i="23" s="1"/>
  <c r="G49" i="23"/>
  <c r="F52" i="23"/>
  <c r="H52" i="23" l="1"/>
  <c r="G52" i="23"/>
</calcChain>
</file>

<file path=xl/sharedStrings.xml><?xml version="1.0" encoding="utf-8"?>
<sst xmlns="http://schemas.openxmlformats.org/spreadsheetml/2006/main" count="139" uniqueCount="64">
  <si>
    <t>Ilość</t>
  </si>
  <si>
    <t>L.p.</t>
  </si>
  <si>
    <t>Kalkulacja cenowa</t>
  </si>
  <si>
    <t>Przedmiot</t>
  </si>
  <si>
    <t>Jednostka</t>
  </si>
  <si>
    <t>Cena jednostkowa (netto)</t>
  </si>
  <si>
    <t>Wartość zamówienia (netto)</t>
  </si>
  <si>
    <t>Podatek VAT</t>
  </si>
  <si>
    <t>Wartość zamówienia (brutto)</t>
  </si>
  <si>
    <t>szt.</t>
  </si>
  <si>
    <t>SUMA</t>
  </si>
  <si>
    <t>Zadanie 1 Dostawa gadżetów standardowych oraz luksusowych w ramach prawa opcji.</t>
  </si>
  <si>
    <t>Załącznik nr 2A</t>
  </si>
  <si>
    <t>Zamówienie podstawowe – gadżety standardowe</t>
  </si>
  <si>
    <t>Prawo opcji – gadżety luksusowe</t>
  </si>
  <si>
    <t>Zaślepka na kamerę - silikonowa</t>
  </si>
  <si>
    <t>Plecak podróżny z kieszenią na laptopa</t>
  </si>
  <si>
    <t>Torba sportowa podróżna mała</t>
  </si>
  <si>
    <r>
      <t xml:space="preserve">Słuchawki bezprzewodowe </t>
    </r>
    <r>
      <rPr>
        <b/>
        <sz val="14"/>
        <color rgb="FF222222"/>
        <rFont val="Calibri"/>
        <family val="2"/>
        <charset val="238"/>
      </rPr>
      <t>BLUETOOTH 5.1 + POWERBANK – czarne lub granatowe</t>
    </r>
  </si>
  <si>
    <t>Torba sportowa podróżna duża</t>
  </si>
  <si>
    <t>Apteczka samochodowa z logo, 47 el.</t>
  </si>
  <si>
    <t xml:space="preserve">Saszetka zapinana w pasie  - czarna </t>
  </si>
  <si>
    <t>Koszulka polo – damska granatowa </t>
  </si>
  <si>
    <t>Koszulka polo – męska</t>
  </si>
  <si>
    <t>Czapka z daszkiem granatowa</t>
  </si>
  <si>
    <t>Okulary słoneczne granatowe</t>
  </si>
  <si>
    <t>Butelka termiczna stalowa</t>
  </si>
  <si>
    <t>Etui wodoodporne na telefon</t>
  </si>
  <si>
    <t>Ręcznik sportowy granatowy</t>
  </si>
  <si>
    <t>Maskotka wilczek morski</t>
  </si>
  <si>
    <t>Szal wielofunkcyjny - komin</t>
  </si>
  <si>
    <t>Koc polarowy w pokrowcu ze sznurkiem</t>
  </si>
  <si>
    <t>Zestaw 4 ołówków</t>
  </si>
  <si>
    <t>Parasol składany krótki granatowy</t>
  </si>
  <si>
    <t>Brelok metalowy koło sterowe</t>
  </si>
  <si>
    <t>Brelok metalowy żaglówka </t>
  </si>
  <si>
    <t>Cukierki krówki na maśle</t>
  </si>
  <si>
    <t>Czekoladki sztabki z nadzieniem</t>
  </si>
  <si>
    <t>Czapka z daszkiem biała</t>
  </si>
  <si>
    <t>Długopis metalowy </t>
  </si>
  <si>
    <t>Parasol składany automatyczny granatowy</t>
  </si>
  <si>
    <t>Touchpen granatowy </t>
  </si>
  <si>
    <t>Ołówek czarny  </t>
  </si>
  <si>
    <t>Smycz syblimacyjna</t>
  </si>
  <si>
    <t>Bluza „Kangurka” wersja polska – damska</t>
  </si>
  <si>
    <t>Bluza „Kangurka” wersja polska – męska  </t>
  </si>
  <si>
    <t>Worek granatowy z haftem</t>
  </si>
  <si>
    <t xml:space="preserve"> szt.</t>
  </si>
  <si>
    <t xml:space="preserve"> szt. </t>
  </si>
  <si>
    <t xml:space="preserve"> kg.</t>
  </si>
  <si>
    <t>Zamówienie podstawowe (suma pozycji 1- 26)</t>
  </si>
  <si>
    <t>T shirt damski i męski: biały i granatowy
(po 100 szt. dla każdego koloru i płci)</t>
  </si>
  <si>
    <t>Prawo opcji (suma pozycji 27-36)</t>
  </si>
  <si>
    <t>Łączna cena - zamówienie podstawowe plus prawo opcji (suma pozycji 1-36)</t>
  </si>
  <si>
    <t>Notatnik A5 moleskin z gumką</t>
  </si>
  <si>
    <t>Termos 1 l.</t>
  </si>
  <si>
    <t>Latarka ładowana przez USB</t>
  </si>
  <si>
    <t>W trakcie realizacji umowy mogą ulec zmianie poszczególne ilości zamawianych gadżetów w danych pozycjach do wyczerpania globalnej wartości zawartej  umowy.</t>
  </si>
  <si>
    <t>Maksymalny termin realizacji zlecenia</t>
  </si>
  <si>
    <t>7 dni roboczych</t>
  </si>
  <si>
    <t>21 dni roboczych</t>
  </si>
  <si>
    <t>14 dni roboczych</t>
  </si>
  <si>
    <t>28 dni roboczych</t>
  </si>
  <si>
    <t>Po zmianie SWZ_2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</si>
</sst>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zł&quot;_-;\-* #,##0.00\ &quot;zł&quot;_-;_-* &quot;-&quot;??\ &quot;zł&quot;_-;_-@_-"/>
    <numFmt numFmtId="164" formatCode="_-* #,##0.00\ &quot;zł&quot;_-;\-* #,##0.00\ &quot;zł&quot;_-;_-* &quot;-&quot;??\ &quot;zł&quot;_-;_-@"/>
    <numFmt numFmtId="165" formatCode="_-* #,##0.00\ [$zł-415]_-;\-* #,##0.00\ [$zł-415]_-;_-* &quot;-&quot;??\ [$zł-415]_-;_-@"/>
  </numFmts>
  <fonts count="12" x14ac:knownFonts="1">
    <font>
      <sz val="11"/>
      <color theme="1"/>
      <name val="Calibri"/>
      <family val="2"/>
      <charset val="238"/>
      <scheme val="minor"/>
    </font>
    <font>
      <sz val="14"/>
      <color rgb="FF000000"/>
      <name val="Cambria"/>
      <family val="1"/>
      <charset val="238"/>
    </font>
    <font>
      <b/>
      <sz val="14"/>
      <color rgb="FF000000"/>
      <name val="Cambria"/>
      <family val="1"/>
      <charset val="238"/>
    </font>
    <font>
      <sz val="14"/>
      <color theme="1"/>
      <name val="Cambria"/>
      <family val="1"/>
      <charset val="238"/>
      <scheme val="major"/>
    </font>
    <font>
      <sz val="14"/>
      <color theme="1"/>
      <name val="Calibri"/>
      <family val="2"/>
      <charset val="238"/>
      <scheme val="minor"/>
    </font>
    <font>
      <sz val="12"/>
      <color rgb="FF000000"/>
      <name val="Century Schoolbook"/>
      <family val="1"/>
      <charset val="238"/>
    </font>
    <font>
      <b/>
      <sz val="18"/>
      <color theme="0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entury Schoolbook"/>
      <family val="1"/>
      <charset val="238"/>
    </font>
    <font>
      <b/>
      <sz val="14"/>
      <color rgb="FF222222"/>
      <name val="Calibri"/>
      <family val="2"/>
      <charset val="238"/>
    </font>
    <font>
      <b/>
      <sz val="14"/>
      <color rgb="FFFF0000"/>
      <name val="Cambria"/>
      <family val="1"/>
      <charset val="238"/>
    </font>
  </fonts>
  <fills count="6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2">
    <xf numFmtId="0" fontId="0" fillId="0" borderId="0"/>
    <xf numFmtId="44" fontId="7" fillId="0" borderId="0" applyFon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right"/>
    </xf>
    <xf numFmtId="164" fontId="1" fillId="0" borderId="0" xfId="0" applyNumberFormat="1" applyFont="1"/>
    <xf numFmtId="0" fontId="3" fillId="0" borderId="0" xfId="0" applyFont="1" applyAlignment="1">
      <alignment vertical="center"/>
    </xf>
    <xf numFmtId="0" fontId="1" fillId="2" borderId="2" xfId="0" applyFont="1" applyFill="1" applyBorder="1" applyAlignment="1">
      <alignment horizontal="center" vertical="center"/>
    </xf>
    <xf numFmtId="44" fontId="0" fillId="0" borderId="0" xfId="0" applyNumberFormat="1"/>
    <xf numFmtId="0" fontId="4" fillId="0" borderId="0" xfId="0" applyFont="1"/>
    <xf numFmtId="0" fontId="5" fillId="0" borderId="0" xfId="0" applyFont="1" applyAlignment="1">
      <alignment horizontal="left" vertical="center" indent="1"/>
    </xf>
    <xf numFmtId="164" fontId="6" fillId="3" borderId="1" xfId="0" applyNumberFormat="1" applyFont="1" applyFill="1" applyBorder="1"/>
    <xf numFmtId="0" fontId="6" fillId="3" borderId="1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164" fontId="1" fillId="2" borderId="3" xfId="0" applyNumberFormat="1" applyFont="1" applyFill="1" applyBorder="1" applyAlignment="1">
      <alignment horizontal="center" vertical="center"/>
    </xf>
    <xf numFmtId="165" fontId="1" fillId="0" borderId="4" xfId="0" applyNumberFormat="1" applyFont="1" applyBorder="1" applyAlignment="1">
      <alignment vertical="center"/>
    </xf>
    <xf numFmtId="164" fontId="1" fillId="0" borderId="4" xfId="0" applyNumberFormat="1" applyFont="1" applyBorder="1" applyAlignment="1">
      <alignment horizontal="center" vertical="center"/>
    </xf>
    <xf numFmtId="164" fontId="1" fillId="0" borderId="4" xfId="0" applyNumberFormat="1" applyFont="1" applyBorder="1" applyAlignment="1">
      <alignment vertical="center"/>
    </xf>
    <xf numFmtId="0" fontId="2" fillId="0" borderId="5" xfId="0" applyFont="1" applyBorder="1" applyAlignment="1">
      <alignment horizontal="center" vertical="center" wrapText="1"/>
    </xf>
    <xf numFmtId="164" fontId="1" fillId="0" borderId="5" xfId="0" applyNumberFormat="1" applyFont="1" applyBorder="1" applyAlignment="1">
      <alignment horizontal="center" vertical="center"/>
    </xf>
    <xf numFmtId="0" fontId="9" fillId="4" borderId="5" xfId="0" applyFont="1" applyFill="1" applyBorder="1" applyAlignment="1">
      <alignment vertical="center" wrapText="1"/>
    </xf>
    <xf numFmtId="0" fontId="0" fillId="0" borderId="0" xfId="0" applyAlignment="1">
      <alignment vertical="center"/>
    </xf>
    <xf numFmtId="0" fontId="0" fillId="0" borderId="0" xfId="0"/>
    <xf numFmtId="1" fontId="1" fillId="0" borderId="5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right" vertical="center"/>
    </xf>
    <xf numFmtId="1" fontId="1" fillId="0" borderId="5" xfId="0" applyNumberFormat="1" applyFont="1" applyFill="1" applyBorder="1" applyAlignment="1">
      <alignment horizontal="left" vertical="center"/>
    </xf>
    <xf numFmtId="1" fontId="1" fillId="0" borderId="5" xfId="0" applyNumberFormat="1" applyFont="1" applyFill="1" applyBorder="1" applyAlignment="1">
      <alignment horizontal="left" vertical="center" wrapText="1"/>
    </xf>
    <xf numFmtId="165" fontId="1" fillId="5" borderId="5" xfId="0" applyNumberFormat="1" applyFont="1" applyFill="1" applyBorder="1" applyAlignment="1">
      <alignment horizontal="center" vertical="center"/>
    </xf>
    <xf numFmtId="165" fontId="1" fillId="5" borderId="5" xfId="0" applyNumberFormat="1" applyFont="1" applyFill="1" applyBorder="1" applyAlignment="1">
      <alignment vertical="center"/>
    </xf>
    <xf numFmtId="0" fontId="9" fillId="0" borderId="0" xfId="0" applyFont="1" applyFill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8" fillId="0" borderId="0" xfId="0" applyFont="1"/>
    <xf numFmtId="0" fontId="9" fillId="4" borderId="6" xfId="0" applyFont="1" applyFill="1" applyBorder="1" applyAlignment="1">
      <alignment horizontal="left" vertical="center" wrapText="1"/>
    </xf>
    <xf numFmtId="0" fontId="9" fillId="4" borderId="7" xfId="0" applyFont="1" applyFill="1" applyBorder="1" applyAlignment="1">
      <alignment horizontal="left" vertical="center" wrapText="1"/>
    </xf>
    <xf numFmtId="0" fontId="9" fillId="4" borderId="8" xfId="0" applyFont="1" applyFill="1" applyBorder="1" applyAlignment="1">
      <alignment horizontal="left" vertical="center" wrapText="1"/>
    </xf>
    <xf numFmtId="0" fontId="11" fillId="0" borderId="0" xfId="0" applyFont="1"/>
  </cellXfs>
  <cellStyles count="2">
    <cellStyle name="Normalny" xfId="0" builtinId="0"/>
    <cellStyle name="Walutowy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79998168889431442"/>
    <pageSetUpPr fitToPage="1"/>
  </sheetPr>
  <dimension ref="A1:K71"/>
  <sheetViews>
    <sheetView tabSelected="1" zoomScale="70" zoomScaleNormal="70" workbookViewId="0">
      <selection activeCell="B3" sqref="B3"/>
    </sheetView>
  </sheetViews>
  <sheetFormatPr defaultRowHeight="15" x14ac:dyDescent="0.25"/>
  <cols>
    <col min="1" max="1" width="8.85546875" customWidth="1"/>
    <col min="2" max="2" width="72.85546875" customWidth="1"/>
    <col min="3" max="3" width="22.28515625" customWidth="1"/>
    <col min="4" max="4" width="18.42578125" customWidth="1"/>
    <col min="5" max="5" width="28.5703125" customWidth="1"/>
    <col min="6" max="6" width="32.7109375" customWidth="1"/>
    <col min="7" max="7" width="26.42578125" customWidth="1"/>
    <col min="8" max="8" width="36.28515625" customWidth="1"/>
    <col min="9" max="9" width="33" customWidth="1"/>
    <col min="10" max="11" width="12.140625" bestFit="1" customWidth="1"/>
  </cols>
  <sheetData>
    <row r="1" spans="1:9" ht="18" x14ac:dyDescent="0.25">
      <c r="A1" s="1"/>
      <c r="B1" s="1"/>
      <c r="C1" s="1"/>
      <c r="D1" s="1"/>
      <c r="E1" s="1"/>
      <c r="F1" s="1"/>
      <c r="G1" s="1"/>
      <c r="H1" s="2"/>
    </row>
    <row r="2" spans="1:9" s="19" customFormat="1" ht="39.75" customHeight="1" x14ac:dyDescent="0.25">
      <c r="B2" s="22" t="s">
        <v>11</v>
      </c>
      <c r="C2" s="23"/>
      <c r="D2" s="23"/>
      <c r="E2" s="23"/>
      <c r="F2" s="23"/>
      <c r="G2" s="23"/>
      <c r="H2" s="24" t="s">
        <v>12</v>
      </c>
    </row>
    <row r="3" spans="1:9" ht="18" x14ac:dyDescent="0.25">
      <c r="A3" s="1"/>
      <c r="B3" s="35" t="s">
        <v>63</v>
      </c>
      <c r="C3" s="1"/>
      <c r="D3" s="1"/>
      <c r="E3" s="1"/>
      <c r="F3" s="1"/>
      <c r="G3" s="1"/>
      <c r="H3" s="3"/>
    </row>
    <row r="4" spans="1:9" ht="39.75" customHeight="1" thickBot="1" x14ac:dyDescent="0.3">
      <c r="A4" s="30" t="s">
        <v>2</v>
      </c>
      <c r="B4" s="31"/>
      <c r="C4" s="31"/>
      <c r="D4" s="31"/>
      <c r="E4" s="31"/>
      <c r="F4" s="31"/>
      <c r="G4" s="31"/>
      <c r="H4" s="31"/>
    </row>
    <row r="5" spans="1:9" ht="42" customHeight="1" thickBot="1" x14ac:dyDescent="0.3">
      <c r="A5" s="1"/>
      <c r="B5" s="18" t="s">
        <v>13</v>
      </c>
      <c r="C5" s="1"/>
      <c r="D5" s="1"/>
      <c r="E5" s="1"/>
      <c r="F5" s="1"/>
      <c r="G5" s="1"/>
      <c r="H5" s="1"/>
    </row>
    <row r="6" spans="1:9" ht="39.75" customHeight="1" thickBot="1" x14ac:dyDescent="0.3">
      <c r="A6" s="16" t="s">
        <v>1</v>
      </c>
      <c r="B6" s="16" t="s">
        <v>3</v>
      </c>
      <c r="C6" s="16" t="s">
        <v>0</v>
      </c>
      <c r="D6" s="16" t="s">
        <v>4</v>
      </c>
      <c r="E6" s="16" t="s">
        <v>5</v>
      </c>
      <c r="F6" s="16" t="s">
        <v>6</v>
      </c>
      <c r="G6" s="16" t="s">
        <v>7</v>
      </c>
      <c r="H6" s="16" t="s">
        <v>8</v>
      </c>
      <c r="I6" s="16" t="s">
        <v>58</v>
      </c>
    </row>
    <row r="7" spans="1:9" ht="39.75" customHeight="1" thickBot="1" x14ac:dyDescent="0.3">
      <c r="A7" s="21">
        <v>1</v>
      </c>
      <c r="B7" s="25" t="s">
        <v>22</v>
      </c>
      <c r="C7" s="21">
        <v>100</v>
      </c>
      <c r="D7" s="17" t="s">
        <v>47</v>
      </c>
      <c r="E7" s="27"/>
      <c r="F7" s="17">
        <f t="shared" ref="F7:F17" si="0">C7*E7</f>
        <v>0</v>
      </c>
      <c r="G7" s="17">
        <f t="shared" ref="G7:G17" si="1">F7*0.23</f>
        <v>0</v>
      </c>
      <c r="H7" s="17">
        <f t="shared" ref="H7:H17" si="2">F7+G7</f>
        <v>0</v>
      </c>
      <c r="I7" s="17" t="s">
        <v>61</v>
      </c>
    </row>
    <row r="8" spans="1:9" ht="39.75" customHeight="1" thickBot="1" x14ac:dyDescent="0.3">
      <c r="A8" s="21">
        <v>2</v>
      </c>
      <c r="B8" s="25" t="s">
        <v>23</v>
      </c>
      <c r="C8" s="21">
        <v>100</v>
      </c>
      <c r="D8" s="17" t="s">
        <v>47</v>
      </c>
      <c r="E8" s="27"/>
      <c r="F8" s="17">
        <f t="shared" si="0"/>
        <v>0</v>
      </c>
      <c r="G8" s="17">
        <f t="shared" si="1"/>
        <v>0</v>
      </c>
      <c r="H8" s="17">
        <f t="shared" si="2"/>
        <v>0</v>
      </c>
      <c r="I8" s="17" t="s">
        <v>61</v>
      </c>
    </row>
    <row r="9" spans="1:9" ht="59.25" customHeight="1" thickBot="1" x14ac:dyDescent="0.3">
      <c r="A9" s="21">
        <v>3</v>
      </c>
      <c r="B9" s="26" t="s">
        <v>51</v>
      </c>
      <c r="C9" s="21">
        <v>400</v>
      </c>
      <c r="D9" s="17" t="s">
        <v>47</v>
      </c>
      <c r="E9" s="27"/>
      <c r="F9" s="17">
        <f t="shared" si="0"/>
        <v>0</v>
      </c>
      <c r="G9" s="17">
        <f t="shared" si="1"/>
        <v>0</v>
      </c>
      <c r="H9" s="17">
        <f t="shared" si="2"/>
        <v>0</v>
      </c>
      <c r="I9" s="17" t="s">
        <v>61</v>
      </c>
    </row>
    <row r="10" spans="1:9" s="20" customFormat="1" ht="39.75" customHeight="1" thickBot="1" x14ac:dyDescent="0.3">
      <c r="A10" s="21">
        <v>4</v>
      </c>
      <c r="B10" s="25" t="s">
        <v>38</v>
      </c>
      <c r="C10" s="21">
        <v>100</v>
      </c>
      <c r="D10" s="17" t="s">
        <v>48</v>
      </c>
      <c r="E10" s="27"/>
      <c r="F10" s="17">
        <f t="shared" si="0"/>
        <v>0</v>
      </c>
      <c r="G10" s="17">
        <f t="shared" si="1"/>
        <v>0</v>
      </c>
      <c r="H10" s="17">
        <f t="shared" si="2"/>
        <v>0</v>
      </c>
      <c r="I10" s="17" t="s">
        <v>61</v>
      </c>
    </row>
    <row r="11" spans="1:9" ht="39.75" customHeight="1" thickBot="1" x14ac:dyDescent="0.3">
      <c r="A11" s="21">
        <v>5</v>
      </c>
      <c r="B11" s="25" t="s">
        <v>24</v>
      </c>
      <c r="C11" s="21">
        <v>100</v>
      </c>
      <c r="D11" s="17" t="s">
        <v>47</v>
      </c>
      <c r="E11" s="27"/>
      <c r="F11" s="17">
        <f t="shared" si="0"/>
        <v>0</v>
      </c>
      <c r="G11" s="17">
        <f t="shared" si="1"/>
        <v>0</v>
      </c>
      <c r="H11" s="17">
        <f t="shared" si="2"/>
        <v>0</v>
      </c>
      <c r="I11" s="17" t="s">
        <v>61</v>
      </c>
    </row>
    <row r="12" spans="1:9" s="20" customFormat="1" ht="39.75" customHeight="1" thickBot="1" x14ac:dyDescent="0.3">
      <c r="A12" s="21">
        <v>6</v>
      </c>
      <c r="B12" s="25" t="s">
        <v>44</v>
      </c>
      <c r="C12" s="21">
        <v>200</v>
      </c>
      <c r="D12" s="17" t="s">
        <v>47</v>
      </c>
      <c r="E12" s="27"/>
      <c r="F12" s="17">
        <f t="shared" si="0"/>
        <v>0</v>
      </c>
      <c r="G12" s="17">
        <f t="shared" si="1"/>
        <v>0</v>
      </c>
      <c r="H12" s="17">
        <f t="shared" si="2"/>
        <v>0</v>
      </c>
      <c r="I12" s="17" t="s">
        <v>60</v>
      </c>
    </row>
    <row r="13" spans="1:9" s="20" customFormat="1" ht="39.75" customHeight="1" thickBot="1" x14ac:dyDescent="0.3">
      <c r="A13" s="21">
        <v>7</v>
      </c>
      <c r="B13" s="25" t="s">
        <v>45</v>
      </c>
      <c r="C13" s="21">
        <v>200</v>
      </c>
      <c r="D13" s="17" t="s">
        <v>47</v>
      </c>
      <c r="E13" s="27"/>
      <c r="F13" s="17">
        <f t="shared" si="0"/>
        <v>0</v>
      </c>
      <c r="G13" s="17">
        <f t="shared" si="1"/>
        <v>0</v>
      </c>
      <c r="H13" s="17">
        <f t="shared" si="2"/>
        <v>0</v>
      </c>
      <c r="I13" s="17" t="s">
        <v>60</v>
      </c>
    </row>
    <row r="14" spans="1:9" s="20" customFormat="1" ht="39.75" customHeight="1" thickBot="1" x14ac:dyDescent="0.3">
      <c r="A14" s="21">
        <v>8</v>
      </c>
      <c r="B14" s="25" t="s">
        <v>46</v>
      </c>
      <c r="C14" s="21">
        <v>200</v>
      </c>
      <c r="D14" s="17" t="s">
        <v>47</v>
      </c>
      <c r="E14" s="27"/>
      <c r="F14" s="17">
        <f t="shared" si="0"/>
        <v>0</v>
      </c>
      <c r="G14" s="17">
        <f t="shared" si="1"/>
        <v>0</v>
      </c>
      <c r="H14" s="17">
        <f t="shared" si="2"/>
        <v>0</v>
      </c>
      <c r="I14" s="17" t="s">
        <v>61</v>
      </c>
    </row>
    <row r="15" spans="1:9" ht="39.75" customHeight="1" thickBot="1" x14ac:dyDescent="0.3">
      <c r="A15" s="21">
        <v>9</v>
      </c>
      <c r="B15" s="25" t="s">
        <v>25</v>
      </c>
      <c r="C15" s="21">
        <v>200</v>
      </c>
      <c r="D15" s="17" t="s">
        <v>47</v>
      </c>
      <c r="E15" s="27"/>
      <c r="F15" s="17">
        <f t="shared" si="0"/>
        <v>0</v>
      </c>
      <c r="G15" s="17">
        <f t="shared" si="1"/>
        <v>0</v>
      </c>
      <c r="H15" s="17">
        <f t="shared" si="2"/>
        <v>0</v>
      </c>
      <c r="I15" s="17" t="s">
        <v>59</v>
      </c>
    </row>
    <row r="16" spans="1:9" ht="39.75" customHeight="1" thickBot="1" x14ac:dyDescent="0.3">
      <c r="A16" s="21">
        <v>10</v>
      </c>
      <c r="B16" s="25" t="s">
        <v>26</v>
      </c>
      <c r="C16" s="21">
        <v>50</v>
      </c>
      <c r="D16" s="17" t="s">
        <v>47</v>
      </c>
      <c r="E16" s="27"/>
      <c r="F16" s="17">
        <f t="shared" si="0"/>
        <v>0</v>
      </c>
      <c r="G16" s="17">
        <f t="shared" si="1"/>
        <v>0</v>
      </c>
      <c r="H16" s="17">
        <f t="shared" si="2"/>
        <v>0</v>
      </c>
      <c r="I16" s="17" t="s">
        <v>59</v>
      </c>
    </row>
    <row r="17" spans="1:9" ht="39.75" customHeight="1" thickBot="1" x14ac:dyDescent="0.3">
      <c r="A17" s="21">
        <v>11</v>
      </c>
      <c r="B17" s="25" t="s">
        <v>27</v>
      </c>
      <c r="C17" s="21">
        <v>200</v>
      </c>
      <c r="D17" s="17" t="s">
        <v>47</v>
      </c>
      <c r="E17" s="27"/>
      <c r="F17" s="17">
        <f t="shared" si="0"/>
        <v>0</v>
      </c>
      <c r="G17" s="17">
        <f t="shared" si="1"/>
        <v>0</v>
      </c>
      <c r="H17" s="17">
        <f t="shared" si="2"/>
        <v>0</v>
      </c>
      <c r="I17" s="17" t="s">
        <v>59</v>
      </c>
    </row>
    <row r="18" spans="1:9" s="20" customFormat="1" ht="39.75" customHeight="1" thickBot="1" x14ac:dyDescent="0.3">
      <c r="A18" s="21">
        <v>12</v>
      </c>
      <c r="B18" s="25" t="s">
        <v>28</v>
      </c>
      <c r="C18" s="21">
        <v>100</v>
      </c>
      <c r="D18" s="17" t="s">
        <v>47</v>
      </c>
      <c r="E18" s="27"/>
      <c r="F18" s="17">
        <f t="shared" ref="F18:F32" si="3">C18*E18</f>
        <v>0</v>
      </c>
      <c r="G18" s="17">
        <f t="shared" ref="G18:G32" si="4">F18*0.23</f>
        <v>0</v>
      </c>
      <c r="H18" s="17">
        <f t="shared" ref="H18:H32" si="5">F18+G18</f>
        <v>0</v>
      </c>
      <c r="I18" s="17" t="s">
        <v>61</v>
      </c>
    </row>
    <row r="19" spans="1:9" s="20" customFormat="1" ht="39.75" customHeight="1" thickBot="1" x14ac:dyDescent="0.3">
      <c r="A19" s="21">
        <v>13</v>
      </c>
      <c r="B19" s="25" t="s">
        <v>29</v>
      </c>
      <c r="C19" s="21">
        <v>100</v>
      </c>
      <c r="D19" s="17" t="s">
        <v>47</v>
      </c>
      <c r="E19" s="27"/>
      <c r="F19" s="17">
        <f t="shared" si="3"/>
        <v>0</v>
      </c>
      <c r="G19" s="17">
        <f t="shared" si="4"/>
        <v>0</v>
      </c>
      <c r="H19" s="17">
        <f t="shared" si="5"/>
        <v>0</v>
      </c>
      <c r="I19" s="17" t="s">
        <v>59</v>
      </c>
    </row>
    <row r="20" spans="1:9" s="20" customFormat="1" ht="39.75" customHeight="1" thickBot="1" x14ac:dyDescent="0.3">
      <c r="A20" s="21">
        <v>14</v>
      </c>
      <c r="B20" s="25" t="s">
        <v>30</v>
      </c>
      <c r="C20" s="21">
        <v>100</v>
      </c>
      <c r="D20" s="17" t="s">
        <v>48</v>
      </c>
      <c r="E20" s="27"/>
      <c r="F20" s="17">
        <f t="shared" si="3"/>
        <v>0</v>
      </c>
      <c r="G20" s="17">
        <f t="shared" si="4"/>
        <v>0</v>
      </c>
      <c r="H20" s="17">
        <f t="shared" si="5"/>
        <v>0</v>
      </c>
      <c r="I20" s="17" t="s">
        <v>59</v>
      </c>
    </row>
    <row r="21" spans="1:9" s="20" customFormat="1" ht="39.75" customHeight="1" thickBot="1" x14ac:dyDescent="0.3">
      <c r="A21" s="21">
        <v>15</v>
      </c>
      <c r="B21" s="25" t="s">
        <v>31</v>
      </c>
      <c r="C21" s="21">
        <v>100</v>
      </c>
      <c r="D21" s="17" t="s">
        <v>48</v>
      </c>
      <c r="E21" s="27"/>
      <c r="F21" s="17">
        <f t="shared" si="3"/>
        <v>0</v>
      </c>
      <c r="G21" s="17">
        <f t="shared" si="4"/>
        <v>0</v>
      </c>
      <c r="H21" s="17">
        <f t="shared" si="5"/>
        <v>0</v>
      </c>
      <c r="I21" s="17" t="s">
        <v>61</v>
      </c>
    </row>
    <row r="22" spans="1:9" s="20" customFormat="1" ht="39.75" customHeight="1" thickBot="1" x14ac:dyDescent="0.3">
      <c r="A22" s="21">
        <v>16</v>
      </c>
      <c r="B22" s="25" t="s">
        <v>32</v>
      </c>
      <c r="C22" s="21">
        <v>100</v>
      </c>
      <c r="D22" s="17" t="s">
        <v>47</v>
      </c>
      <c r="E22" s="27"/>
      <c r="F22" s="17">
        <f t="shared" si="3"/>
        <v>0</v>
      </c>
      <c r="G22" s="17">
        <f t="shared" si="4"/>
        <v>0</v>
      </c>
      <c r="H22" s="17">
        <f t="shared" si="5"/>
        <v>0</v>
      </c>
      <c r="I22" s="17" t="s">
        <v>59</v>
      </c>
    </row>
    <row r="23" spans="1:9" s="20" customFormat="1" ht="39.75" customHeight="1" thickBot="1" x14ac:dyDescent="0.3">
      <c r="A23" s="21">
        <v>17</v>
      </c>
      <c r="B23" s="25" t="s">
        <v>33</v>
      </c>
      <c r="C23" s="21">
        <v>20</v>
      </c>
      <c r="D23" s="17" t="s">
        <v>48</v>
      </c>
      <c r="E23" s="27"/>
      <c r="F23" s="17">
        <f t="shared" si="3"/>
        <v>0</v>
      </c>
      <c r="G23" s="17">
        <f t="shared" si="4"/>
        <v>0</v>
      </c>
      <c r="H23" s="17">
        <f t="shared" si="5"/>
        <v>0</v>
      </c>
      <c r="I23" s="17" t="s">
        <v>59</v>
      </c>
    </row>
    <row r="24" spans="1:9" s="20" customFormat="1" ht="39.75" customHeight="1" thickBot="1" x14ac:dyDescent="0.3">
      <c r="A24" s="21">
        <v>18</v>
      </c>
      <c r="B24" s="25" t="s">
        <v>40</v>
      </c>
      <c r="C24" s="21">
        <v>20</v>
      </c>
      <c r="D24" s="17" t="s">
        <v>48</v>
      </c>
      <c r="E24" s="27"/>
      <c r="F24" s="17">
        <f t="shared" ref="F24" si="6">C24*E24</f>
        <v>0</v>
      </c>
      <c r="G24" s="17">
        <f t="shared" ref="G24" si="7">F24*0.23</f>
        <v>0</v>
      </c>
      <c r="H24" s="17">
        <f t="shared" ref="H24" si="8">F24+G24</f>
        <v>0</v>
      </c>
      <c r="I24" s="17" t="s">
        <v>59</v>
      </c>
    </row>
    <row r="25" spans="1:9" s="20" customFormat="1" ht="39.75" customHeight="1" thickBot="1" x14ac:dyDescent="0.3">
      <c r="A25" s="21">
        <v>19</v>
      </c>
      <c r="B25" s="25" t="s">
        <v>34</v>
      </c>
      <c r="C25" s="21">
        <v>100</v>
      </c>
      <c r="D25" s="17" t="s">
        <v>48</v>
      </c>
      <c r="E25" s="27"/>
      <c r="F25" s="17">
        <f t="shared" si="3"/>
        <v>0</v>
      </c>
      <c r="G25" s="17">
        <f t="shared" si="4"/>
        <v>0</v>
      </c>
      <c r="H25" s="17">
        <f t="shared" si="5"/>
        <v>0</v>
      </c>
      <c r="I25" s="17" t="s">
        <v>59</v>
      </c>
    </row>
    <row r="26" spans="1:9" s="20" customFormat="1" ht="39.75" customHeight="1" thickBot="1" x14ac:dyDescent="0.3">
      <c r="A26" s="21">
        <v>20</v>
      </c>
      <c r="B26" s="25" t="s">
        <v>35</v>
      </c>
      <c r="C26" s="21">
        <v>100</v>
      </c>
      <c r="D26" s="17" t="s">
        <v>48</v>
      </c>
      <c r="E26" s="27"/>
      <c r="F26" s="17">
        <f t="shared" si="3"/>
        <v>0</v>
      </c>
      <c r="G26" s="17">
        <f t="shared" si="4"/>
        <v>0</v>
      </c>
      <c r="H26" s="17">
        <f t="shared" si="5"/>
        <v>0</v>
      </c>
      <c r="I26" s="17" t="s">
        <v>59</v>
      </c>
    </row>
    <row r="27" spans="1:9" s="20" customFormat="1" ht="39.75" customHeight="1" thickBot="1" x14ac:dyDescent="0.3">
      <c r="A27" s="21">
        <v>21</v>
      </c>
      <c r="B27" s="25" t="s">
        <v>36</v>
      </c>
      <c r="C27" s="21">
        <v>50</v>
      </c>
      <c r="D27" s="17" t="s">
        <v>49</v>
      </c>
      <c r="E27" s="27"/>
      <c r="F27" s="17">
        <f t="shared" si="3"/>
        <v>0</v>
      </c>
      <c r="G27" s="17">
        <f t="shared" si="4"/>
        <v>0</v>
      </c>
      <c r="H27" s="17">
        <f t="shared" si="5"/>
        <v>0</v>
      </c>
      <c r="I27" s="17" t="s">
        <v>61</v>
      </c>
    </row>
    <row r="28" spans="1:9" s="20" customFormat="1" ht="39.75" customHeight="1" thickBot="1" x14ac:dyDescent="0.3">
      <c r="A28" s="21">
        <v>22</v>
      </c>
      <c r="B28" s="25" t="s">
        <v>37</v>
      </c>
      <c r="C28" s="21">
        <v>50</v>
      </c>
      <c r="D28" s="17" t="s">
        <v>47</v>
      </c>
      <c r="E28" s="27"/>
      <c r="F28" s="17">
        <f t="shared" si="3"/>
        <v>0</v>
      </c>
      <c r="G28" s="17">
        <f t="shared" si="4"/>
        <v>0</v>
      </c>
      <c r="H28" s="17">
        <f t="shared" si="5"/>
        <v>0</v>
      </c>
      <c r="I28" s="17" t="s">
        <v>61</v>
      </c>
    </row>
    <row r="29" spans="1:9" s="20" customFormat="1" ht="39.75" customHeight="1" thickBot="1" x14ac:dyDescent="0.3">
      <c r="A29" s="21">
        <v>23</v>
      </c>
      <c r="B29" s="25" t="s">
        <v>39</v>
      </c>
      <c r="C29" s="21">
        <v>1000</v>
      </c>
      <c r="D29" s="17" t="s">
        <v>47</v>
      </c>
      <c r="E29" s="27"/>
      <c r="F29" s="17">
        <f t="shared" si="3"/>
        <v>0</v>
      </c>
      <c r="G29" s="17">
        <f t="shared" si="4"/>
        <v>0</v>
      </c>
      <c r="H29" s="17">
        <f t="shared" si="5"/>
        <v>0</v>
      </c>
      <c r="I29" s="17" t="s">
        <v>59</v>
      </c>
    </row>
    <row r="30" spans="1:9" s="20" customFormat="1" ht="39.75" customHeight="1" thickBot="1" x14ac:dyDescent="0.3">
      <c r="A30" s="21">
        <v>24</v>
      </c>
      <c r="B30" s="25" t="s">
        <v>41</v>
      </c>
      <c r="C30" s="21">
        <v>500</v>
      </c>
      <c r="D30" s="17" t="s">
        <v>47</v>
      </c>
      <c r="E30" s="27"/>
      <c r="F30" s="17">
        <f t="shared" si="3"/>
        <v>0</v>
      </c>
      <c r="G30" s="17">
        <f t="shared" si="4"/>
        <v>0</v>
      </c>
      <c r="H30" s="17">
        <f t="shared" si="5"/>
        <v>0</v>
      </c>
      <c r="I30" s="17" t="s">
        <v>59</v>
      </c>
    </row>
    <row r="31" spans="1:9" s="20" customFormat="1" ht="39.75" customHeight="1" thickBot="1" x14ac:dyDescent="0.3">
      <c r="A31" s="21">
        <v>25</v>
      </c>
      <c r="B31" s="25" t="s">
        <v>42</v>
      </c>
      <c r="C31" s="21">
        <v>500</v>
      </c>
      <c r="D31" s="17" t="s">
        <v>47</v>
      </c>
      <c r="E31" s="27"/>
      <c r="F31" s="17">
        <f t="shared" si="3"/>
        <v>0</v>
      </c>
      <c r="G31" s="17">
        <f t="shared" si="4"/>
        <v>0</v>
      </c>
      <c r="H31" s="17">
        <f t="shared" si="5"/>
        <v>0</v>
      </c>
      <c r="I31" s="17" t="s">
        <v>59</v>
      </c>
    </row>
    <row r="32" spans="1:9" ht="39.75" customHeight="1" thickBot="1" x14ac:dyDescent="0.3">
      <c r="A32" s="21">
        <v>26</v>
      </c>
      <c r="B32" s="25" t="s">
        <v>43</v>
      </c>
      <c r="C32" s="21">
        <v>2000</v>
      </c>
      <c r="D32" s="17" t="s">
        <v>48</v>
      </c>
      <c r="E32" s="27"/>
      <c r="F32" s="17">
        <f t="shared" si="3"/>
        <v>0</v>
      </c>
      <c r="G32" s="17">
        <f t="shared" si="4"/>
        <v>0</v>
      </c>
      <c r="H32" s="17">
        <f t="shared" si="5"/>
        <v>0</v>
      </c>
      <c r="I32" s="17" t="s">
        <v>59</v>
      </c>
    </row>
    <row r="33" spans="1:9" ht="0.75" customHeight="1" thickBot="1" x14ac:dyDescent="0.3">
      <c r="A33" s="5"/>
      <c r="B33" s="8"/>
      <c r="C33" s="11"/>
      <c r="D33" s="12"/>
      <c r="E33" s="13"/>
      <c r="F33" s="14"/>
      <c r="G33" s="14"/>
      <c r="H33" s="15"/>
    </row>
    <row r="34" spans="1:9" ht="39.75" customHeight="1" thickBot="1" x14ac:dyDescent="0.4">
      <c r="A34" s="7"/>
      <c r="B34" s="18" t="s">
        <v>50</v>
      </c>
      <c r="C34" s="7"/>
      <c r="D34" s="7"/>
      <c r="E34" s="10" t="s">
        <v>10</v>
      </c>
      <c r="F34" s="9">
        <f>SUM(F7:F33)</f>
        <v>0</v>
      </c>
      <c r="G34" s="9">
        <f>SUM(G7:G33)</f>
        <v>0</v>
      </c>
      <c r="H34" s="9">
        <f>SUM(H7:H32)</f>
        <v>0</v>
      </c>
    </row>
    <row r="35" spans="1:9" ht="34.5" customHeight="1" x14ac:dyDescent="0.3">
      <c r="A35" s="7"/>
      <c r="B35" s="7"/>
      <c r="C35" s="7"/>
      <c r="D35" s="7"/>
      <c r="E35" s="7"/>
      <c r="F35" s="7"/>
      <c r="G35" s="7"/>
      <c r="H35" s="7"/>
    </row>
    <row r="36" spans="1:9" ht="34.5" customHeight="1" thickBot="1" x14ac:dyDescent="0.35">
      <c r="A36" s="7"/>
      <c r="B36" s="7"/>
      <c r="C36" s="7"/>
      <c r="D36" s="7"/>
      <c r="E36" s="7"/>
      <c r="F36" s="7"/>
      <c r="G36" s="7"/>
      <c r="H36" s="7"/>
    </row>
    <row r="37" spans="1:9" ht="39.75" customHeight="1" thickBot="1" x14ac:dyDescent="0.35">
      <c r="A37" s="7"/>
      <c r="B37" s="18" t="s">
        <v>14</v>
      </c>
      <c r="C37" s="7"/>
      <c r="D37" s="7"/>
      <c r="E37" s="7"/>
    </row>
    <row r="38" spans="1:9" ht="34.5" customHeight="1" thickBot="1" x14ac:dyDescent="0.3">
      <c r="A38" s="16" t="s">
        <v>1</v>
      </c>
      <c r="B38" s="16" t="s">
        <v>3</v>
      </c>
      <c r="C38" s="16" t="s">
        <v>0</v>
      </c>
      <c r="D38" s="16" t="s">
        <v>4</v>
      </c>
      <c r="E38" s="16" t="s">
        <v>5</v>
      </c>
      <c r="F38" s="16" t="s">
        <v>6</v>
      </c>
      <c r="G38" s="16" t="s">
        <v>7</v>
      </c>
      <c r="H38" s="16" t="s">
        <v>8</v>
      </c>
      <c r="I38" s="16" t="s">
        <v>58</v>
      </c>
    </row>
    <row r="39" spans="1:9" ht="39" customHeight="1" thickBot="1" x14ac:dyDescent="0.3">
      <c r="A39" s="21">
        <v>27</v>
      </c>
      <c r="B39" s="25" t="s">
        <v>16</v>
      </c>
      <c r="C39" s="21">
        <v>80</v>
      </c>
      <c r="D39" s="17" t="s">
        <v>9</v>
      </c>
      <c r="E39" s="27"/>
      <c r="F39" s="17">
        <f t="shared" ref="F39:F48" si="9">C39*E39</f>
        <v>0</v>
      </c>
      <c r="G39" s="17">
        <f t="shared" ref="G39:G48" si="10">F39*0.23</f>
        <v>0</v>
      </c>
      <c r="H39" s="17">
        <f t="shared" ref="H39:H48" si="11">F39+G39</f>
        <v>0</v>
      </c>
      <c r="I39" s="17" t="s">
        <v>62</v>
      </c>
    </row>
    <row r="40" spans="1:9" ht="39" customHeight="1" thickBot="1" x14ac:dyDescent="0.3">
      <c r="A40" s="21">
        <v>28</v>
      </c>
      <c r="B40" s="25" t="s">
        <v>17</v>
      </c>
      <c r="C40" s="21">
        <v>80</v>
      </c>
      <c r="D40" s="17" t="s">
        <v>9</v>
      </c>
      <c r="E40" s="27"/>
      <c r="F40" s="17">
        <f t="shared" si="9"/>
        <v>0</v>
      </c>
      <c r="G40" s="17">
        <f t="shared" si="10"/>
        <v>0</v>
      </c>
      <c r="H40" s="17">
        <f t="shared" si="11"/>
        <v>0</v>
      </c>
      <c r="I40" s="17" t="s">
        <v>62</v>
      </c>
    </row>
    <row r="41" spans="1:9" ht="39" customHeight="1" thickBot="1" x14ac:dyDescent="0.3">
      <c r="A41" s="21">
        <v>29</v>
      </c>
      <c r="B41" s="25" t="s">
        <v>19</v>
      </c>
      <c r="C41" s="21">
        <v>80</v>
      </c>
      <c r="D41" s="17" t="s">
        <v>9</v>
      </c>
      <c r="E41" s="27"/>
      <c r="F41" s="17">
        <f t="shared" si="9"/>
        <v>0</v>
      </c>
      <c r="G41" s="17">
        <f t="shared" si="10"/>
        <v>0</v>
      </c>
      <c r="H41" s="17">
        <f t="shared" si="11"/>
        <v>0</v>
      </c>
      <c r="I41" s="17" t="s">
        <v>62</v>
      </c>
    </row>
    <row r="42" spans="1:9" ht="39" customHeight="1" thickBot="1" x14ac:dyDescent="0.3">
      <c r="A42" s="21">
        <v>30</v>
      </c>
      <c r="B42" s="25" t="s">
        <v>18</v>
      </c>
      <c r="C42" s="21">
        <v>20</v>
      </c>
      <c r="D42" s="17" t="s">
        <v>9</v>
      </c>
      <c r="E42" s="27"/>
      <c r="F42" s="17">
        <f t="shared" si="9"/>
        <v>0</v>
      </c>
      <c r="G42" s="17">
        <f t="shared" si="10"/>
        <v>0</v>
      </c>
      <c r="H42" s="17">
        <f t="shared" si="11"/>
        <v>0</v>
      </c>
      <c r="I42" s="17" t="s">
        <v>59</v>
      </c>
    </row>
    <row r="43" spans="1:9" ht="39" customHeight="1" thickBot="1" x14ac:dyDescent="0.3">
      <c r="A43" s="21">
        <v>31</v>
      </c>
      <c r="B43" s="25" t="s">
        <v>54</v>
      </c>
      <c r="C43" s="21">
        <v>200</v>
      </c>
      <c r="D43" s="17" t="s">
        <v>9</v>
      </c>
      <c r="E43" s="27"/>
      <c r="F43" s="17">
        <f t="shared" si="9"/>
        <v>0</v>
      </c>
      <c r="G43" s="17">
        <f t="shared" si="10"/>
        <v>0</v>
      </c>
      <c r="H43" s="17">
        <f t="shared" si="11"/>
        <v>0</v>
      </c>
      <c r="I43" s="17" t="s">
        <v>59</v>
      </c>
    </row>
    <row r="44" spans="1:9" ht="39" customHeight="1" thickBot="1" x14ac:dyDescent="0.3">
      <c r="A44" s="21">
        <v>32</v>
      </c>
      <c r="B44" s="25" t="s">
        <v>55</v>
      </c>
      <c r="C44" s="21">
        <v>50</v>
      </c>
      <c r="D44" s="17" t="s">
        <v>9</v>
      </c>
      <c r="E44" s="27"/>
      <c r="F44" s="17">
        <f t="shared" si="9"/>
        <v>0</v>
      </c>
      <c r="G44" s="17">
        <f t="shared" si="10"/>
        <v>0</v>
      </c>
      <c r="H44" s="17">
        <f t="shared" si="11"/>
        <v>0</v>
      </c>
      <c r="I44" s="17" t="s">
        <v>59</v>
      </c>
    </row>
    <row r="45" spans="1:9" ht="39" customHeight="1" thickBot="1" x14ac:dyDescent="0.3">
      <c r="A45" s="21">
        <v>33</v>
      </c>
      <c r="B45" s="25" t="s">
        <v>56</v>
      </c>
      <c r="C45" s="21">
        <v>50</v>
      </c>
      <c r="D45" s="17" t="s">
        <v>9</v>
      </c>
      <c r="E45" s="27"/>
      <c r="F45" s="17">
        <f t="shared" si="9"/>
        <v>0</v>
      </c>
      <c r="G45" s="17">
        <f t="shared" si="10"/>
        <v>0</v>
      </c>
      <c r="H45" s="17">
        <f t="shared" si="11"/>
        <v>0</v>
      </c>
      <c r="I45" s="17" t="s">
        <v>59</v>
      </c>
    </row>
    <row r="46" spans="1:9" ht="39" customHeight="1" thickBot="1" x14ac:dyDescent="0.3">
      <c r="A46" s="21">
        <v>34</v>
      </c>
      <c r="B46" s="25" t="s">
        <v>20</v>
      </c>
      <c r="C46" s="21">
        <v>20</v>
      </c>
      <c r="D46" s="17" t="s">
        <v>9</v>
      </c>
      <c r="E46" s="27"/>
      <c r="F46" s="17">
        <f t="shared" si="9"/>
        <v>0</v>
      </c>
      <c r="G46" s="17">
        <f t="shared" si="10"/>
        <v>0</v>
      </c>
      <c r="H46" s="17">
        <f t="shared" si="11"/>
        <v>0</v>
      </c>
      <c r="I46" s="17" t="s">
        <v>59</v>
      </c>
    </row>
    <row r="47" spans="1:9" ht="39" customHeight="1" thickBot="1" x14ac:dyDescent="0.3">
      <c r="A47" s="21">
        <v>35</v>
      </c>
      <c r="B47" s="25" t="s">
        <v>21</v>
      </c>
      <c r="C47" s="21">
        <v>150</v>
      </c>
      <c r="D47" s="17" t="s">
        <v>9</v>
      </c>
      <c r="E47" s="27"/>
      <c r="F47" s="17">
        <f t="shared" si="9"/>
        <v>0</v>
      </c>
      <c r="G47" s="17">
        <f t="shared" si="10"/>
        <v>0</v>
      </c>
      <c r="H47" s="17">
        <f t="shared" si="11"/>
        <v>0</v>
      </c>
      <c r="I47" s="17" t="s">
        <v>59</v>
      </c>
    </row>
    <row r="48" spans="1:9" ht="39" customHeight="1" thickBot="1" x14ac:dyDescent="0.3">
      <c r="A48" s="21">
        <v>36</v>
      </c>
      <c r="B48" s="25" t="s">
        <v>15</v>
      </c>
      <c r="C48" s="21">
        <v>200</v>
      </c>
      <c r="D48" s="17" t="s">
        <v>9</v>
      </c>
      <c r="E48" s="28"/>
      <c r="F48" s="17">
        <f t="shared" si="9"/>
        <v>0</v>
      </c>
      <c r="G48" s="17">
        <f t="shared" si="10"/>
        <v>0</v>
      </c>
      <c r="H48" s="17">
        <f t="shared" si="11"/>
        <v>0</v>
      </c>
      <c r="I48" s="17" t="s">
        <v>59</v>
      </c>
    </row>
    <row r="49" spans="1:11" ht="39.75" customHeight="1" thickBot="1" x14ac:dyDescent="0.4">
      <c r="A49" s="7"/>
      <c r="B49" s="18" t="s">
        <v>52</v>
      </c>
      <c r="C49" s="7"/>
      <c r="D49" s="7"/>
      <c r="E49" s="10" t="s">
        <v>10</v>
      </c>
      <c r="F49" s="9">
        <f>SUM(F39:F48)</f>
        <v>0</v>
      </c>
      <c r="G49" s="9">
        <f>SUM(G39:G48)</f>
        <v>0</v>
      </c>
      <c r="H49" s="9">
        <f>SUM(H39:H48)</f>
        <v>0</v>
      </c>
    </row>
    <row r="50" spans="1:11" ht="32.450000000000003" customHeight="1" x14ac:dyDescent="0.25"/>
    <row r="51" spans="1:11" ht="33.6" customHeight="1" thickBot="1" x14ac:dyDescent="0.3"/>
    <row r="52" spans="1:11" ht="39.75" customHeight="1" thickBot="1" x14ac:dyDescent="0.4">
      <c r="B52" s="32" t="s">
        <v>53</v>
      </c>
      <c r="C52" s="33"/>
      <c r="D52" s="34"/>
      <c r="E52" s="10" t="s">
        <v>10</v>
      </c>
      <c r="F52" s="9">
        <f>F34+F49</f>
        <v>0</v>
      </c>
      <c r="G52" s="9">
        <f>G34+G49</f>
        <v>0</v>
      </c>
      <c r="H52" s="9">
        <f>H34+H49</f>
        <v>0</v>
      </c>
    </row>
    <row r="53" spans="1:11" ht="33.6" customHeight="1" x14ac:dyDescent="0.25"/>
    <row r="54" spans="1:11" ht="33.6" customHeight="1" x14ac:dyDescent="0.25"/>
    <row r="55" spans="1:11" ht="33.6" customHeight="1" x14ac:dyDescent="0.25">
      <c r="B55" s="29" t="s">
        <v>57</v>
      </c>
      <c r="C55" s="29"/>
      <c r="D55" s="29"/>
    </row>
    <row r="56" spans="1:11" ht="33.6" customHeight="1" x14ac:dyDescent="0.25"/>
    <row r="57" spans="1:11" ht="33.6" customHeight="1" x14ac:dyDescent="0.25"/>
    <row r="58" spans="1:11" ht="32.25" customHeight="1" x14ac:dyDescent="0.25"/>
    <row r="59" spans="1:11" x14ac:dyDescent="0.25">
      <c r="J59" s="6"/>
      <c r="K59" s="6"/>
    </row>
    <row r="61" spans="1:11" s="4" customFormat="1" ht="29.45" customHeight="1" x14ac:dyDescent="0.25">
      <c r="A61"/>
      <c r="B61"/>
      <c r="C61"/>
      <c r="D61"/>
      <c r="E61"/>
      <c r="F61"/>
      <c r="G61"/>
      <c r="H61"/>
    </row>
    <row r="62" spans="1:11" s="4" customFormat="1" ht="29.45" customHeight="1" x14ac:dyDescent="0.25">
      <c r="A62"/>
      <c r="B62"/>
      <c r="C62"/>
      <c r="D62"/>
      <c r="E62"/>
      <c r="F62"/>
      <c r="G62"/>
      <c r="H62"/>
    </row>
    <row r="63" spans="1:11" s="4" customFormat="1" ht="29.45" customHeight="1" x14ac:dyDescent="0.25">
      <c r="A63"/>
      <c r="B63"/>
      <c r="C63"/>
      <c r="D63"/>
      <c r="E63"/>
      <c r="F63"/>
      <c r="G63"/>
      <c r="H63"/>
    </row>
    <row r="64" spans="1:11" s="4" customFormat="1" ht="29.45" customHeight="1" x14ac:dyDescent="0.25">
      <c r="A64"/>
      <c r="B64"/>
      <c r="C64"/>
      <c r="D64"/>
      <c r="E64"/>
      <c r="F64"/>
      <c r="G64"/>
      <c r="H64"/>
    </row>
    <row r="65" spans="1:8" s="7" customFormat="1" ht="18.75" x14ac:dyDescent="0.3">
      <c r="A65"/>
      <c r="B65"/>
      <c r="C65"/>
      <c r="D65"/>
      <c r="E65"/>
      <c r="F65"/>
      <c r="G65"/>
      <c r="H65"/>
    </row>
    <row r="66" spans="1:8" s="7" customFormat="1" ht="18.75" x14ac:dyDescent="0.3">
      <c r="A66"/>
      <c r="B66"/>
      <c r="C66"/>
      <c r="D66"/>
      <c r="E66"/>
      <c r="F66"/>
      <c r="G66"/>
      <c r="H66"/>
    </row>
    <row r="67" spans="1:8" s="7" customFormat="1" ht="18.75" x14ac:dyDescent="0.3">
      <c r="A67"/>
      <c r="B67"/>
      <c r="C67"/>
      <c r="D67"/>
      <c r="E67"/>
      <c r="F67"/>
      <c r="G67"/>
      <c r="H67"/>
    </row>
    <row r="68" spans="1:8" s="7" customFormat="1" ht="18.75" x14ac:dyDescent="0.3">
      <c r="A68"/>
      <c r="B68"/>
      <c r="C68"/>
      <c r="D68"/>
      <c r="E68"/>
      <c r="F68"/>
      <c r="G68"/>
      <c r="H68"/>
    </row>
    <row r="69" spans="1:8" s="7" customFormat="1" ht="18.75" x14ac:dyDescent="0.3">
      <c r="A69"/>
      <c r="B69"/>
      <c r="C69"/>
      <c r="D69"/>
      <c r="E69"/>
      <c r="F69"/>
      <c r="G69"/>
      <c r="H69"/>
    </row>
    <row r="70" spans="1:8" s="7" customFormat="1" ht="18.75" x14ac:dyDescent="0.3">
      <c r="A70"/>
      <c r="B70"/>
      <c r="C70"/>
      <c r="D70"/>
      <c r="E70"/>
      <c r="F70"/>
      <c r="G70"/>
      <c r="H70"/>
    </row>
    <row r="71" spans="1:8" s="7" customFormat="1" ht="18.75" x14ac:dyDescent="0.3">
      <c r="A71"/>
      <c r="B71"/>
      <c r="C71"/>
      <c r="D71"/>
      <c r="E71"/>
      <c r="F71"/>
      <c r="G71"/>
      <c r="H71"/>
    </row>
  </sheetData>
  <mergeCells count="2">
    <mergeCell ref="A4:H4"/>
    <mergeCell ref="B52:D52"/>
  </mergeCells>
  <pageMargins left="0.7" right="0.7" top="0.75" bottom="0.75" header="0.3" footer="0.3"/>
  <pageSetup paperSize="9" scale="47" fitToHeight="0" orientation="landscape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Zestawienie kosztów</vt:lpstr>
      <vt:lpstr>'Zestawienie kosztów'!Print_Area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2022-09-23T12:08:27Z</cp:lastPrinted>
  <dcterms:created xsi:type="dcterms:W3CDTF">2015-02-06T07:48:18Z</dcterms:created>
  <dcterms:modified xsi:type="dcterms:W3CDTF">2022-09-23T12:08:29Z</dcterms:modified>
</cp:coreProperties>
</file>