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defaultThemeVersion="166925"/>
  <mc:AlternateContent xmlns:mc="http://schemas.openxmlformats.org/markup-compatibility/2006">
    <mc:Choice Requires="x15">
      <x15ac:absPath xmlns:x15ac="http://schemas.microsoft.com/office/spreadsheetml/2010/11/ac" url="G:\ZamPub\2021\przetargi\43-kaniule\"/>
    </mc:Choice>
  </mc:AlternateContent>
  <xr:revisionPtr revIDLastSave="0" documentId="13_ncr:1_{33E0BD51-C717-4DA2-96FE-D044F3030E94}" xr6:coauthVersionLast="47" xr6:coauthVersionMax="47" xr10:uidLastSave="{00000000-0000-0000-0000-000000000000}"/>
  <bookViews>
    <workbookView xWindow="-120" yWindow="-120" windowWidth="29040" windowHeight="15840" tabRatio="785" xr2:uid="{00000000-000D-0000-FFFF-FFFF00000000}"/>
  </bookViews>
  <sheets>
    <sheet name="Zamówienie częściowe nr 1" sheetId="7" r:id="rId1"/>
  </sheets>
  <calcPr calcId="18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I16" i="7" l="1"/>
  <c r="I10" i="7"/>
  <c r="I6" i="7"/>
  <c r="I7" i="7"/>
  <c r="I5" i="7"/>
  <c r="G14" i="7"/>
  <c r="I14" i="7" s="1"/>
  <c r="G15" i="7"/>
  <c r="I15" i="7" s="1"/>
  <c r="G16" i="7"/>
  <c r="G11" i="7"/>
  <c r="I11" i="7" s="1"/>
  <c r="G12" i="7"/>
  <c r="I12" i="7" s="1"/>
  <c r="G6" i="7"/>
  <c r="G7" i="7"/>
  <c r="G8" i="7"/>
  <c r="I8" i="7" s="1"/>
  <c r="G9" i="7"/>
  <c r="I9" i="7" s="1"/>
  <c r="G10" i="7"/>
  <c r="G5" i="7"/>
  <c r="G17" i="7" s="1"/>
  <c r="I17" i="7" l="1"/>
</calcChain>
</file>

<file path=xl/sharedStrings.xml><?xml version="1.0" encoding="utf-8"?>
<sst xmlns="http://schemas.openxmlformats.org/spreadsheetml/2006/main" count="61" uniqueCount="51">
  <si>
    <t>X</t>
  </si>
  <si>
    <t>Opis przedmiotu zamówienia</t>
  </si>
  <si>
    <t>Jm</t>
  </si>
  <si>
    <t>Ilość</t>
  </si>
  <si>
    <t>Cena netto</t>
  </si>
  <si>
    <t>Wartość netto</t>
  </si>
  <si>
    <t xml:space="preserve">VAT </t>
  </si>
  <si>
    <t>Wartość brutto</t>
  </si>
  <si>
    <t>RAZEM</t>
  </si>
  <si>
    <t>szt.</t>
  </si>
  <si>
    <t>Lp</t>
  </si>
  <si>
    <t>Wymiar</t>
  </si>
  <si>
    <t>Producent / kod katalogowy</t>
  </si>
  <si>
    <t>1.</t>
  </si>
  <si>
    <t>1a</t>
  </si>
  <si>
    <t xml:space="preserve">24G – żółty </t>
  </si>
  <si>
    <t>07x19-przepływ 19 ml/min</t>
  </si>
  <si>
    <t>szt</t>
  </si>
  <si>
    <t>26G – fioletowy</t>
  </si>
  <si>
    <t>3.</t>
  </si>
  <si>
    <t>4.</t>
  </si>
  <si>
    <t>5.</t>
  </si>
  <si>
    <t xml:space="preserve">18G - 24G </t>
  </si>
  <si>
    <t xml:space="preserve">18G 20G 22G 24G </t>
  </si>
  <si>
    <t>8a</t>
  </si>
  <si>
    <t>3ml.</t>
  </si>
  <si>
    <t>5ml.</t>
  </si>
  <si>
    <t>10ml.</t>
  </si>
  <si>
    <t>1b</t>
  </si>
  <si>
    <t>2.</t>
  </si>
  <si>
    <t>6.</t>
  </si>
  <si>
    <t>7.</t>
  </si>
  <si>
    <t>8.</t>
  </si>
  <si>
    <t>8b</t>
  </si>
  <si>
    <t>8c</t>
  </si>
  <si>
    <t>06x19mm-przepływ 14 ml/min</t>
  </si>
  <si>
    <t>UWAGA: Zamawiający wymaga aby sprzęt wymieniony w poz. od 1 do 6 był produkowany przez jednego producenta w celu zachowania całkowitej biokompatybilności zapewnijącej maksymalne bezpieczeństwo pacjenta w zakresie terapi dożylnej</t>
  </si>
  <si>
    <t>op</t>
  </si>
  <si>
    <t>18G, 1,2x30-40mm</t>
  </si>
  <si>
    <r>
      <rPr>
        <b/>
        <sz val="9"/>
        <rFont val="Arial"/>
        <family val="2"/>
        <charset val="238"/>
      </rPr>
      <t>Łącznik bezigłowy</t>
    </r>
    <r>
      <rPr>
        <sz val="9"/>
        <rFont val="Arial"/>
        <family val="2"/>
        <charset val="238"/>
      </rPr>
      <t xml:space="preserve"> o nielaminarnym dodatnim torze przepływu płynu.Długosć i waga 3 cm, 1,75 g. Obiętośc wypełnienia 0,19 ml. Prędkość przepływu 142 ml/min. Możliwość utrzymania łącznika do 7 dni lub 200 aktywacji</t>
    </r>
  </si>
  <si>
    <r>
      <rPr>
        <b/>
        <sz val="9"/>
        <rFont val="Arial"/>
        <family val="2"/>
        <charset val="238"/>
      </rPr>
      <t>Strzykawka do przepłukiwania fabrycznie napełniona izotonicznym roztworem 0.9% NaCl.</t>
    </r>
    <r>
      <rPr>
        <sz val="9"/>
        <rFont val="Arial"/>
        <family val="2"/>
        <charset val="238"/>
      </rPr>
      <t xml:space="preserve"> Pojemność oraz wypełnienie robocze odpowiadająca nominalnej wartości skali. Strzykawka ma posiadać średnicę cylindra odpowiadającej strzykawce 10 ml. Cylinder wykonany z żywicy polipropylenowej. Graficzne oznaczenie strefy sterylnej na korpusie strzykawki. Ogranicznik tłoka strzykawki uniemożliwiający przypadkowe wysunięcie tłoka poza przestrzeń sterylną strzykawki i kontaminację roztworu podczas przygotowania strzykawki do przepłukiwania. Tłok wykonany z polipropylenu, prosty na całej długości (bez przewężeń). Specjalna budowa tłoka eliminująca zwrotny napływ krwi do cewnika potwierdzony zerowy refluks. Strzykawka wyposażona w długi minimum 2cm korek zamykający, umożliwiający odpowietrzenie strzykawki bez konieczności całkowitego ściągania korka, który posiada gwintowane przedłużenie zamykające wejście do strzykawki typu Luer Lock, zapobiegający przypadkowej kontaminacji wewnętrznej części stożka. Produkt zarejestrowany jako wyrób medyczny klasy III . Okres stabilności roztworu oraz ważności produktu 3 lata. Nie zawiera BPA, LATEXU, DEHP, PVC. Sterylizowana tlenkiem etylenu. Ilość sztuk w opakowaniu 30. </t>
    </r>
  </si>
  <si>
    <r>
      <t>K</t>
    </r>
    <r>
      <rPr>
        <b/>
        <sz val="9"/>
        <rFont val="Arial"/>
        <family val="2"/>
        <charset val="238"/>
      </rPr>
      <t>aniula dożylna przeznaczona do małych, delikatnych żył   u pacjentów neonatologicznych, pediatrycznych i osób starszych.</t>
    </r>
    <r>
      <rPr>
        <sz val="9"/>
        <rFont val="Arial"/>
        <family val="2"/>
        <charset val="238"/>
      </rPr>
      <t xml:space="preserve">
Posiadająca wyjmowany uchwyt w którym schowane są skrzydełka kaniuli,ułatwiające kaniulację naczynia. Bez dodatkowego portu górnego. Kaniula widoczna w promieniach RTG, 6 wtopionych pasków radiocieniujących. Wykonana z unikalnego poliuretanu, biokompatybilnego, o potwierdzonym klinicznie wpływie na zmniejszenie ryzyka wystąpienia zakrzepowego zapalenia żył. Dodatkowy otwór przy ostrzu igły umożliwiający natychmiastowe wzrokowe potwierdzenie wejścia do naczynia podczas kaniulacji (system 3-krotnego potwierdzenia wypływu krwi).
Sterylna, jednorazowego użytku, pakowana pojedynczo, Pakowane po 50 sztuk w opakowaniu.</t>
    </r>
  </si>
  <si>
    <t>0,8 x 19 mm 21G           0,6 x 19 mm 23G</t>
  </si>
  <si>
    <t>24G</t>
  </si>
  <si>
    <t>Bezpieczna igła do pobierania  z filtrem 5 μm. Op =100szt.</t>
  </si>
  <si>
    <r>
      <rPr>
        <b/>
        <u/>
        <sz val="9"/>
        <rFont val="Arial"/>
        <family val="2"/>
        <charset val="238"/>
      </rPr>
      <t xml:space="preserve">Bezpieczna Igła motylkowa </t>
    </r>
    <r>
      <rPr>
        <b/>
        <sz val="9"/>
        <rFont val="Arial"/>
        <family val="2"/>
        <charset val="238"/>
      </rPr>
      <t xml:space="preserve">- </t>
    </r>
    <r>
      <rPr>
        <sz val="9"/>
        <rFont val="Arial"/>
        <family val="2"/>
        <charset val="238"/>
      </rPr>
      <t>Igła typu Vacuteiner - zamknięty, sterylny system do pobierania krwi żylnej. Posiadajaca Mechanizm typu Safety Lok, który zabezpiecza przed przypadkowym zakłuciem – po pobraniu krwi i wyjęciu igły, osłonka (zintegrowana z motylkiem) nasuwa się na ostrze, osłaniając je całkowicie. Kliknięcie sygnalizuje, że igła została zabezpieczona prawidłowo. Mechanizm można aktywować przy użyciu tylko jednej ręki. 17,8 cm dren igły wyposażony został w adapter umożliwiający połączenie igły Vacutainer z probówkami z fabrycznie ustanowionym podciśnieniem.</t>
    </r>
    <r>
      <rPr>
        <b/>
        <sz val="9"/>
        <rFont val="Arial"/>
        <family val="2"/>
        <charset val="238"/>
      </rPr>
      <t xml:space="preserve"> Op.=50 szt.</t>
    </r>
  </si>
  <si>
    <r>
      <rPr>
        <b/>
        <sz val="9"/>
        <rFont val="Arial"/>
        <family val="2"/>
        <charset val="238"/>
      </rPr>
      <t>Bezpieczna kaniula do wkłuć dożylnych- w systemie zamkniętym, do długoterminowego przebywania w naczyniu</t>
    </r>
    <r>
      <rPr>
        <sz val="9"/>
        <rFont val="Arial"/>
        <family val="2"/>
        <charset val="238"/>
      </rPr>
      <t xml:space="preserve">,sterylna,jednorazowego uzytku,pakowana pojedynczo,wykonana z biokompatybilnego poliuretanu, z min. 5 paskami Rtg, chroniąca przed ekspozycją na materiał biologiczny i zakłucie poprzez posiadanie plastikowej osłonki igły, posiadająca otwór przy ostrzu igły umożliwiający szybkie potwierdzenie wejścia do naczynia podczas kaniulacji,  bez portu górnego, z elastycznymi skrzydełkami mocującymi, posiadająca dren z klemą zamykającą zakończony podwójnym  rozgałęzieniem (jedno z rozgałęzień zakończone bezigłowym, niemachanicznym zamkniętym zaworem dostępu naczyniowego z przezierną silikonową jednoelementową podzielną membraną osadzoną zewnętrznie na przezroczystym plastikowym konektorze, sterylna , nie  zawierająca  latexu i PCV,Rozmiary wg potrzeb Zamawiającego (do wyboru); </t>
    </r>
  </si>
  <si>
    <r>
      <rPr>
        <b/>
        <sz val="9"/>
        <rFont val="Arial"/>
        <family val="2"/>
        <charset val="238"/>
      </rPr>
      <t>Bezpieczna kaniula dożylna dla noworodków o średnicy 0,7 mm i dlugości 19mm</t>
    </r>
    <r>
      <rPr>
        <sz val="9"/>
        <rFont val="Arial"/>
        <family val="2"/>
        <charset val="238"/>
      </rPr>
      <t>, przeplyw min. 21 ml/ min, bez dodatkowego portu iniekcyjnego, 6 pasków radiocieniujących. Wykonana z poliuretanu, posiadająca otwór przy ostrzu igły umożliwiający natychmiastowe potwierdzenie wejścia do naczynia podczas kaniulacji, z zabezpieczeniem igly w postaci plastikowej osłonki zapobiegającej zakłuciu. Kaniula posiadająca skrzydełka, umożliwiające mocowanie kaniuli. Rozmiar 24G x 19 mm,  Opakowanie 30 szt.</t>
    </r>
  </si>
  <si>
    <r>
      <rPr>
        <b/>
        <sz val="9"/>
        <rFont val="Arial"/>
        <family val="2"/>
        <charset val="238"/>
      </rPr>
      <t xml:space="preserve">Bezpieczna kaniula do podaży kontrastu w systemie zamkniętym </t>
    </r>
    <r>
      <rPr>
        <sz val="9"/>
        <rFont val="Arial"/>
        <family val="2"/>
        <charset val="238"/>
      </rPr>
      <t xml:space="preserve"> wykonana z biokompatybilnego poliuretanu z min. 5 paskami RTG,  przeznaczona do wlewów pod wysokim ciśnieniem,  umożliwiająca współpracę z wstrzykiwaczami  kontrastu przy ustawieniu 325 psi  i  szybką podaż kontrastu, posiadająca otwór na końcu igły umożliwiający pewne umieszczenie kaniuli w naczyniu, cewnik kaniuli posiadający 3 łezkowate otwory redukujące: natężenie przepływu podawanego płynu i tym samym podrażnienie naczynia oraz ryzyko wynaczynienia środka kontrastowego do tkanek. Kaniula posiada drenik przedłużający odporny na wysokie ciśnienie podaży płynu, który zakończony jest adapterem z podanymi wartościami przepływu kontrastu Omnipaque® 300 dla temperatury 22°C i 37°C. </t>
    </r>
  </si>
  <si>
    <t>Załącznik nr 2  do SWZ - formularz cenowy</t>
  </si>
  <si>
    <t>Dostawa Kaniul specjalnych i sprzętu do małych i delikatnych żył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</si>
</sst>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zł-415]_-;\-* #,##0.00\ [$zł-415]_-;_-* &quot;-&quot;??\ [$zł-415]_-;_-@_-"/>
  </numFmts>
  <fonts count="12" x14ac:knownFonts="1">
    <font>
      <sz val="11"/>
      <color theme="1"/>
      <name val="Calibri"/>
      <family val="2"/>
      <charset val="238"/>
      <scheme val="minor"/>
    </font>
    <font>
      <sz val="11"/>
      <color theme="1"/>
      <name val="Calibri"/>
      <family val="2"/>
      <charset val="238"/>
      <scheme val="minor"/>
    </font>
    <font>
      <sz val="9"/>
      <name val="Arial"/>
      <family val="2"/>
    </font>
    <font>
      <sz val="10"/>
      <name val="Arial"/>
      <family val="2"/>
      <charset val="238"/>
    </font>
    <font>
      <b/>
      <sz val="10"/>
      <name val="Arial"/>
      <family val="2"/>
      <charset val="238"/>
    </font>
    <font>
      <sz val="9"/>
      <name val="Arial"/>
      <family val="2"/>
      <charset val="238"/>
    </font>
    <font>
      <b/>
      <sz val="12"/>
      <color theme="1"/>
      <name val="Calibri"/>
      <family val="2"/>
      <charset val="238"/>
      <scheme val="minor"/>
    </font>
    <font>
      <sz val="8"/>
      <name val="Calibri"/>
      <family val="2"/>
      <charset val="238"/>
      <scheme val="minor"/>
    </font>
    <font>
      <b/>
      <sz val="8"/>
      <name val="Arial"/>
      <family val="2"/>
      <charset val="238"/>
    </font>
    <font>
      <b/>
      <sz val="9"/>
      <name val="Arial"/>
      <family val="2"/>
      <charset val="238"/>
    </font>
    <font>
      <b/>
      <sz val="5"/>
      <name val="Arial"/>
      <family val="2"/>
      <charset val="238"/>
    </font>
    <font>
      <b/>
      <u/>
      <sz val="9"/>
      <name val="Arial"/>
      <family val="2"/>
      <charset val="23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42">
    <xf numFmtId="0" fontId="0" fillId="0" borderId="0" xfId="0"/>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2" fontId="4" fillId="2" borderId="1" xfId="0" applyNumberFormat="1" applyFont="1" applyFill="1" applyBorder="1" applyAlignment="1">
      <alignment horizontal="center" vertical="center" wrapText="1"/>
    </xf>
    <xf numFmtId="4" fontId="4" fillId="2" borderId="1" xfId="0" applyNumberFormat="1" applyFont="1" applyFill="1" applyBorder="1" applyAlignment="1">
      <alignment horizontal="center" vertical="center" wrapText="1"/>
    </xf>
    <xf numFmtId="0" fontId="3" fillId="2" borderId="1" xfId="0" applyFont="1" applyFill="1" applyBorder="1" applyAlignment="1" applyProtection="1">
      <alignment horizontal="center" vertical="center" wrapText="1"/>
      <protection locked="0"/>
    </xf>
    <xf numFmtId="0" fontId="3" fillId="2" borderId="1" xfId="0" applyFont="1" applyFill="1" applyBorder="1" applyAlignment="1">
      <alignment vertical="top" wrapText="1"/>
    </xf>
    <xf numFmtId="4" fontId="3" fillId="2" borderId="1" xfId="0" applyNumberFormat="1" applyFont="1" applyFill="1" applyBorder="1" applyAlignment="1" applyProtection="1">
      <alignment vertical="center"/>
      <protection locked="0"/>
    </xf>
    <xf numFmtId="0" fontId="4" fillId="2" borderId="1" xfId="0" applyFont="1" applyFill="1" applyBorder="1" applyAlignment="1" applyProtection="1">
      <alignment horizontal="center" vertical="center" wrapText="1"/>
      <protection locked="0"/>
    </xf>
    <xf numFmtId="0" fontId="2" fillId="2" borderId="0" xfId="0" applyFont="1" applyFill="1" applyAlignment="1" applyProtection="1">
      <alignment horizontal="center" vertical="center"/>
      <protection locked="0"/>
    </xf>
    <xf numFmtId="0" fontId="0" fillId="2" borderId="0" xfId="0" applyFill="1"/>
    <xf numFmtId="0" fontId="0" fillId="0" borderId="0" xfId="0" applyFont="1"/>
    <xf numFmtId="4" fontId="4" fillId="3" borderId="1" xfId="0" applyNumberFormat="1" applyFont="1" applyFill="1" applyBorder="1" applyAlignment="1" applyProtection="1">
      <alignment horizontal="center" vertical="center"/>
      <protection locked="0"/>
    </xf>
    <xf numFmtId="164" fontId="8" fillId="3" borderId="1" xfId="0" applyNumberFormat="1" applyFont="1" applyFill="1" applyBorder="1" applyAlignment="1" applyProtection="1">
      <alignment horizontal="center" vertical="center"/>
      <protection locked="0"/>
    </xf>
    <xf numFmtId="164" fontId="5" fillId="2" borderId="1" xfId="0" applyNumberFormat="1" applyFont="1" applyFill="1" applyBorder="1" applyAlignment="1">
      <alignment horizontal="center" vertical="center"/>
    </xf>
    <xf numFmtId="0" fontId="5" fillId="2" borderId="1" xfId="0" applyFont="1" applyFill="1" applyBorder="1" applyAlignment="1">
      <alignment horizontal="left" vertical="top" wrapText="1"/>
    </xf>
    <xf numFmtId="0" fontId="5" fillId="2" borderId="1" xfId="0" applyFont="1" applyFill="1" applyBorder="1" applyAlignment="1">
      <alignment vertical="top" wrapText="1"/>
    </xf>
    <xf numFmtId="0" fontId="9" fillId="2" borderId="3" xfId="0" applyFont="1" applyFill="1" applyBorder="1" applyAlignment="1">
      <alignment vertical="center" wrapText="1"/>
    </xf>
    <xf numFmtId="0" fontId="5" fillId="2" borderId="1" xfId="0" applyFont="1" applyFill="1" applyBorder="1" applyAlignment="1">
      <alignment vertical="center" wrapText="1"/>
    </xf>
    <xf numFmtId="164" fontId="5" fillId="2" borderId="1" xfId="0" applyNumberFormat="1" applyFont="1" applyFill="1" applyBorder="1" applyAlignment="1" applyProtection="1">
      <alignment vertical="center"/>
      <protection locked="0"/>
    </xf>
    <xf numFmtId="0" fontId="10" fillId="2" borderId="1" xfId="0" applyFont="1" applyFill="1" applyBorder="1" applyAlignment="1">
      <alignment horizontal="center" vertical="center" wrapText="1"/>
    </xf>
    <xf numFmtId="0" fontId="6" fillId="0" borderId="0" xfId="0" applyFont="1"/>
    <xf numFmtId="0" fontId="5" fillId="2" borderId="1" xfId="0" applyFont="1" applyFill="1" applyBorder="1" applyAlignment="1">
      <alignment horizontal="center" vertical="center" wrapText="1"/>
    </xf>
    <xf numFmtId="3" fontId="5" fillId="2" borderId="1" xfId="0" applyNumberFormat="1" applyFont="1" applyFill="1" applyBorder="1" applyAlignment="1">
      <alignment horizontal="center" vertical="center"/>
    </xf>
    <xf numFmtId="164" fontId="5" fillId="2" borderId="1" xfId="0" applyNumberFormat="1" applyFont="1" applyFill="1" applyBorder="1" applyAlignment="1">
      <alignment vertical="center"/>
    </xf>
    <xf numFmtId="9" fontId="5" fillId="2" borderId="1" xfId="1" applyFont="1" applyFill="1" applyBorder="1" applyAlignment="1" applyProtection="1">
      <alignment horizontal="center" vertical="center"/>
      <protection locked="0"/>
    </xf>
    <xf numFmtId="164" fontId="5" fillId="2" borderId="1" xfId="0" applyNumberFormat="1" applyFont="1" applyFill="1" applyBorder="1" applyAlignment="1" applyProtection="1">
      <alignment horizontal="center" vertical="center"/>
      <protection locked="0"/>
    </xf>
    <xf numFmtId="0" fontId="5" fillId="2" borderId="1" xfId="0" applyFont="1" applyFill="1" applyBorder="1" applyAlignment="1">
      <alignment horizontal="center" vertical="center"/>
    </xf>
    <xf numFmtId="164" fontId="9" fillId="3" borderId="1" xfId="0" applyNumberFormat="1" applyFont="1" applyFill="1" applyBorder="1" applyAlignment="1" applyProtection="1">
      <alignment horizontal="center" vertical="center"/>
      <protection locked="0"/>
    </xf>
    <xf numFmtId="3" fontId="9" fillId="2" borderId="1" xfId="0" applyNumberFormat="1" applyFont="1" applyFill="1" applyBorder="1" applyAlignment="1">
      <alignment horizontal="center" vertical="center"/>
    </xf>
    <xf numFmtId="0" fontId="4" fillId="3" borderId="1" xfId="0" applyFont="1" applyFill="1" applyBorder="1" applyAlignment="1" applyProtection="1">
      <alignment horizontal="center" vertical="center" wrapText="1"/>
      <protection locked="0"/>
    </xf>
    <xf numFmtId="3" fontId="4" fillId="3" borderId="1" xfId="0" applyNumberFormat="1" applyFont="1" applyFill="1" applyBorder="1" applyAlignment="1" applyProtection="1">
      <alignment horizontal="center" vertical="center"/>
      <protection locked="0"/>
    </xf>
    <xf numFmtId="2" fontId="4" fillId="3" borderId="1" xfId="0" applyNumberFormat="1" applyFont="1" applyFill="1" applyBorder="1" applyAlignment="1" applyProtection="1">
      <alignment horizontal="center" vertical="center"/>
      <protection locked="0"/>
    </xf>
    <xf numFmtId="14" fontId="0" fillId="2" borderId="0" xfId="0" applyNumberFormat="1" applyFill="1"/>
    <xf numFmtId="0" fontId="4" fillId="3" borderId="2" xfId="0" applyFont="1" applyFill="1" applyBorder="1" applyAlignment="1" applyProtection="1">
      <alignment horizontal="center" vertical="center" wrapText="1"/>
      <protection locked="0"/>
    </xf>
    <xf numFmtId="0" fontId="4" fillId="3" borderId="4" xfId="0" applyFont="1" applyFill="1" applyBorder="1" applyAlignment="1" applyProtection="1">
      <alignment horizontal="center" vertical="center" wrapText="1"/>
      <protection locked="0"/>
    </xf>
    <xf numFmtId="0" fontId="4" fillId="3" borderId="3" xfId="0" applyFont="1" applyFill="1" applyBorder="1" applyAlignment="1" applyProtection="1">
      <alignment horizontal="center" vertical="center" wrapText="1"/>
      <protection locked="0"/>
    </xf>
    <xf numFmtId="0" fontId="4" fillId="2" borderId="2"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4" fillId="2" borderId="3" xfId="0" applyFont="1" applyFill="1" applyBorder="1" applyAlignment="1" applyProtection="1">
      <alignment horizontal="center" vertical="center" wrapText="1"/>
      <protection locked="0"/>
    </xf>
    <xf numFmtId="0" fontId="0" fillId="2" borderId="0" xfId="0" applyFill="1" applyAlignment="1">
      <alignment horizontal="center" wrapText="1"/>
    </xf>
    <xf numFmtId="0" fontId="0" fillId="0" borderId="0" xfId="0" applyAlignment="1">
      <alignment horizontal="center"/>
    </xf>
  </cellXfs>
  <cellStyles count="2">
    <cellStyle name="Normalny" xfId="0" builtinId="0"/>
    <cellStyle name="Procentowy"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1DCF4E-9706-49E3-8904-59FFC897BD6C}">
  <sheetPr>
    <tabColor rgb="FFFFFF00"/>
  </sheetPr>
  <dimension ref="A1:J20"/>
  <sheetViews>
    <sheetView tabSelected="1" topLeftCell="A19" workbookViewId="0">
      <selection activeCell="B3" sqref="B3"/>
    </sheetView>
  </sheetViews>
  <sheetFormatPr defaultRowHeight="15" x14ac:dyDescent="0.25"/>
  <cols>
    <col min="1" max="1" width="3.5703125" customWidth="1"/>
    <col min="2" max="2" width="64.7109375" customWidth="1"/>
    <col min="3" max="3" width="18" customWidth="1"/>
    <col min="4" max="4" width="3.7109375" customWidth="1"/>
    <col min="5" max="5" width="5.28515625" customWidth="1"/>
    <col min="6" max="6" width="7.85546875" customWidth="1"/>
    <col min="7" max="7" width="11" customWidth="1"/>
    <col min="8" max="8" width="4.7109375" customWidth="1"/>
    <col min="9" max="9" width="11.5703125" customWidth="1"/>
    <col min="10" max="10" width="6.42578125" customWidth="1"/>
  </cols>
  <sheetData>
    <row r="1" spans="1:10" x14ac:dyDescent="0.25">
      <c r="F1" s="41" t="s">
        <v>49</v>
      </c>
      <c r="G1" s="41"/>
      <c r="H1" s="41"/>
      <c r="I1" s="41"/>
      <c r="J1" s="41"/>
    </row>
    <row r="2" spans="1:10" ht="35.25" customHeight="1" x14ac:dyDescent="0.25">
      <c r="A2" s="21" t="s">
        <v>50</v>
      </c>
      <c r="B2" s="11"/>
      <c r="I2" s="33"/>
    </row>
    <row r="3" spans="1:10" ht="30.75" customHeight="1" x14ac:dyDescent="0.25">
      <c r="A3" s="1" t="s">
        <v>10</v>
      </c>
      <c r="B3" s="2" t="s">
        <v>1</v>
      </c>
      <c r="C3" s="2" t="s">
        <v>11</v>
      </c>
      <c r="D3" s="2" t="s">
        <v>2</v>
      </c>
      <c r="E3" s="2" t="s">
        <v>3</v>
      </c>
      <c r="F3" s="3" t="s">
        <v>4</v>
      </c>
      <c r="G3" s="4" t="s">
        <v>5</v>
      </c>
      <c r="H3" s="2" t="s">
        <v>6</v>
      </c>
      <c r="I3" s="2" t="s">
        <v>7</v>
      </c>
      <c r="J3" s="20" t="s">
        <v>12</v>
      </c>
    </row>
    <row r="4" spans="1:10" ht="134.25" customHeight="1" x14ac:dyDescent="0.25">
      <c r="A4" s="5" t="s">
        <v>13</v>
      </c>
      <c r="B4" s="16" t="s">
        <v>41</v>
      </c>
      <c r="C4" s="22"/>
      <c r="D4" s="22"/>
      <c r="E4" s="23"/>
      <c r="F4" s="14"/>
      <c r="G4" s="24"/>
      <c r="H4" s="25"/>
      <c r="I4" s="26"/>
      <c r="J4" s="7"/>
    </row>
    <row r="5" spans="1:10" ht="24" x14ac:dyDescent="0.25">
      <c r="A5" s="5" t="s">
        <v>14</v>
      </c>
      <c r="B5" s="6" t="s">
        <v>15</v>
      </c>
      <c r="C5" s="22" t="s">
        <v>16</v>
      </c>
      <c r="D5" s="22" t="s">
        <v>17</v>
      </c>
      <c r="E5" s="23">
        <v>2000</v>
      </c>
      <c r="F5" s="14"/>
      <c r="G5" s="24">
        <f>E5*F5</f>
        <v>0</v>
      </c>
      <c r="H5" s="25"/>
      <c r="I5" s="26">
        <f>G5*(H5+1)</f>
        <v>0</v>
      </c>
      <c r="J5" s="7"/>
    </row>
    <row r="6" spans="1:10" ht="24" x14ac:dyDescent="0.25">
      <c r="A6" s="5" t="s">
        <v>28</v>
      </c>
      <c r="B6" s="6" t="s">
        <v>18</v>
      </c>
      <c r="C6" s="22" t="s">
        <v>35</v>
      </c>
      <c r="D6" s="22" t="s">
        <v>17</v>
      </c>
      <c r="E6" s="23">
        <v>2000</v>
      </c>
      <c r="F6" s="14"/>
      <c r="G6" s="24">
        <f t="shared" ref="G6:G16" si="0">E6*F6</f>
        <v>0</v>
      </c>
      <c r="H6" s="25"/>
      <c r="I6" s="26">
        <f t="shared" ref="I6:I16" si="1">G6*(H6+1)</f>
        <v>0</v>
      </c>
      <c r="J6" s="7"/>
    </row>
    <row r="7" spans="1:10" ht="122.25" customHeight="1" x14ac:dyDescent="0.25">
      <c r="A7" s="5" t="s">
        <v>29</v>
      </c>
      <c r="B7" s="16" t="s">
        <v>48</v>
      </c>
      <c r="C7" s="22" t="s">
        <v>22</v>
      </c>
      <c r="D7" s="22" t="s">
        <v>17</v>
      </c>
      <c r="E7" s="27">
        <v>50</v>
      </c>
      <c r="F7" s="14"/>
      <c r="G7" s="24">
        <f t="shared" si="0"/>
        <v>0</v>
      </c>
      <c r="H7" s="25"/>
      <c r="I7" s="26">
        <f t="shared" si="1"/>
        <v>0</v>
      </c>
      <c r="J7" s="7"/>
    </row>
    <row r="8" spans="1:10" ht="88.5" customHeight="1" x14ac:dyDescent="0.25">
      <c r="A8" s="5" t="s">
        <v>19</v>
      </c>
      <c r="B8" s="18" t="s">
        <v>47</v>
      </c>
      <c r="C8" s="22" t="s">
        <v>43</v>
      </c>
      <c r="D8" s="23" t="s">
        <v>17</v>
      </c>
      <c r="E8" s="23">
        <v>200</v>
      </c>
      <c r="F8" s="19"/>
      <c r="G8" s="24">
        <f t="shared" si="0"/>
        <v>0</v>
      </c>
      <c r="H8" s="25"/>
      <c r="I8" s="26">
        <f t="shared" si="1"/>
        <v>0</v>
      </c>
      <c r="J8" s="7"/>
    </row>
    <row r="9" spans="1:10" ht="150.75" customHeight="1" x14ac:dyDescent="0.25">
      <c r="A9" s="5" t="s">
        <v>20</v>
      </c>
      <c r="B9" s="15" t="s">
        <v>46</v>
      </c>
      <c r="C9" s="22" t="s">
        <v>23</v>
      </c>
      <c r="D9" s="23" t="s">
        <v>17</v>
      </c>
      <c r="E9" s="23">
        <v>100</v>
      </c>
      <c r="F9" s="19"/>
      <c r="G9" s="24">
        <f t="shared" si="0"/>
        <v>0</v>
      </c>
      <c r="H9" s="25"/>
      <c r="I9" s="26">
        <f t="shared" si="1"/>
        <v>0</v>
      </c>
      <c r="J9" s="7"/>
    </row>
    <row r="10" spans="1:10" ht="36.75" customHeight="1" x14ac:dyDescent="0.25">
      <c r="A10" s="5" t="s">
        <v>21</v>
      </c>
      <c r="B10" s="16" t="s">
        <v>39</v>
      </c>
      <c r="C10" s="22"/>
      <c r="D10" s="23" t="s">
        <v>9</v>
      </c>
      <c r="E10" s="23">
        <v>2000</v>
      </c>
      <c r="F10" s="19"/>
      <c r="G10" s="24">
        <f t="shared" si="0"/>
        <v>0</v>
      </c>
      <c r="H10" s="25"/>
      <c r="I10" s="26">
        <f t="shared" si="1"/>
        <v>0</v>
      </c>
      <c r="J10" s="7"/>
    </row>
    <row r="11" spans="1:10" ht="20.25" customHeight="1" x14ac:dyDescent="0.25">
      <c r="A11" s="5" t="s">
        <v>30</v>
      </c>
      <c r="B11" s="17" t="s">
        <v>44</v>
      </c>
      <c r="C11" s="22" t="s">
        <v>38</v>
      </c>
      <c r="D11" s="29" t="s">
        <v>37</v>
      </c>
      <c r="E11" s="23">
        <v>100</v>
      </c>
      <c r="F11" s="19"/>
      <c r="G11" s="24">
        <f t="shared" si="0"/>
        <v>0</v>
      </c>
      <c r="H11" s="25"/>
      <c r="I11" s="26">
        <f t="shared" si="1"/>
        <v>0</v>
      </c>
      <c r="J11" s="7"/>
    </row>
    <row r="12" spans="1:10" ht="117" customHeight="1" x14ac:dyDescent="0.25">
      <c r="A12" s="5" t="s">
        <v>31</v>
      </c>
      <c r="B12" s="17" t="s">
        <v>45</v>
      </c>
      <c r="C12" s="22" t="s">
        <v>42</v>
      </c>
      <c r="D12" s="29" t="s">
        <v>9</v>
      </c>
      <c r="E12" s="23">
        <v>300</v>
      </c>
      <c r="F12" s="19"/>
      <c r="G12" s="24">
        <f t="shared" si="0"/>
        <v>0</v>
      </c>
      <c r="H12" s="25"/>
      <c r="I12" s="26">
        <f t="shared" si="1"/>
        <v>0</v>
      </c>
      <c r="J12" s="7"/>
    </row>
    <row r="13" spans="1:10" ht="207.75" customHeight="1" x14ac:dyDescent="0.25">
      <c r="A13" s="5" t="s">
        <v>32</v>
      </c>
      <c r="B13" s="16" t="s">
        <v>40</v>
      </c>
      <c r="C13" s="22"/>
      <c r="D13" s="23"/>
      <c r="E13" s="23"/>
      <c r="F13" s="19"/>
      <c r="G13" s="24"/>
      <c r="H13" s="25"/>
      <c r="I13" s="26"/>
      <c r="J13" s="7"/>
    </row>
    <row r="14" spans="1:10" x14ac:dyDescent="0.25">
      <c r="A14" s="5" t="s">
        <v>24</v>
      </c>
      <c r="B14" s="6"/>
      <c r="C14" s="16" t="s">
        <v>25</v>
      </c>
      <c r="D14" s="23" t="s">
        <v>9</v>
      </c>
      <c r="E14" s="23">
        <v>100</v>
      </c>
      <c r="F14" s="19"/>
      <c r="G14" s="24">
        <f t="shared" si="0"/>
        <v>0</v>
      </c>
      <c r="H14" s="25"/>
      <c r="I14" s="26">
        <f t="shared" si="1"/>
        <v>0</v>
      </c>
      <c r="J14" s="7"/>
    </row>
    <row r="15" spans="1:10" x14ac:dyDescent="0.25">
      <c r="A15" s="5" t="s">
        <v>33</v>
      </c>
      <c r="B15" s="6"/>
      <c r="C15" s="16" t="s">
        <v>26</v>
      </c>
      <c r="D15" s="23" t="s">
        <v>9</v>
      </c>
      <c r="E15" s="23">
        <v>300</v>
      </c>
      <c r="F15" s="19"/>
      <c r="G15" s="24">
        <f t="shared" si="0"/>
        <v>0</v>
      </c>
      <c r="H15" s="25"/>
      <c r="I15" s="26">
        <f t="shared" si="1"/>
        <v>0</v>
      </c>
      <c r="J15" s="7"/>
    </row>
    <row r="16" spans="1:10" x14ac:dyDescent="0.25">
      <c r="A16" s="5" t="s">
        <v>34</v>
      </c>
      <c r="B16" s="6"/>
      <c r="C16" s="16" t="s">
        <v>27</v>
      </c>
      <c r="D16" s="23" t="s">
        <v>9</v>
      </c>
      <c r="E16" s="23">
        <v>500</v>
      </c>
      <c r="F16" s="19"/>
      <c r="G16" s="24">
        <f t="shared" si="0"/>
        <v>0</v>
      </c>
      <c r="H16" s="25"/>
      <c r="I16" s="26">
        <f t="shared" si="1"/>
        <v>0</v>
      </c>
      <c r="J16" s="7"/>
    </row>
    <row r="17" spans="1:10" x14ac:dyDescent="0.25">
      <c r="A17" s="34" t="s">
        <v>8</v>
      </c>
      <c r="B17" s="35"/>
      <c r="C17" s="36"/>
      <c r="D17" s="30" t="s">
        <v>0</v>
      </c>
      <c r="E17" s="31" t="s">
        <v>0</v>
      </c>
      <c r="F17" s="32"/>
      <c r="G17" s="13">
        <f>SUM(G5:G16)</f>
        <v>0</v>
      </c>
      <c r="H17" s="12"/>
      <c r="I17" s="28">
        <f>SUM(I5:I16)</f>
        <v>0</v>
      </c>
      <c r="J17" s="12" t="s">
        <v>0</v>
      </c>
    </row>
    <row r="18" spans="1:10" ht="30.75" customHeight="1" x14ac:dyDescent="0.25">
      <c r="A18" s="8"/>
      <c r="B18" s="37" t="s">
        <v>36</v>
      </c>
      <c r="C18" s="38"/>
      <c r="D18" s="38"/>
      <c r="E18" s="38"/>
      <c r="F18" s="38"/>
      <c r="G18" s="38"/>
      <c r="H18" s="38"/>
      <c r="I18" s="38"/>
      <c r="J18" s="39"/>
    </row>
    <row r="19" spans="1:10" ht="47.25" customHeight="1" x14ac:dyDescent="0.25">
      <c r="A19" s="9"/>
      <c r="B19" s="10"/>
      <c r="C19" s="10"/>
      <c r="D19" s="10"/>
      <c r="E19" s="10"/>
      <c r="F19" s="10"/>
      <c r="G19" s="10"/>
      <c r="H19" s="10"/>
      <c r="I19" s="10"/>
      <c r="J19" s="10"/>
    </row>
    <row r="20" spans="1:10" x14ac:dyDescent="0.25">
      <c r="A20" s="9"/>
      <c r="B20" s="10"/>
      <c r="C20" s="10"/>
      <c r="D20" s="10"/>
      <c r="E20" s="10"/>
      <c r="F20" s="10"/>
      <c r="G20" s="40"/>
      <c r="H20" s="40"/>
      <c r="I20" s="40"/>
      <c r="J20" s="10"/>
    </row>
  </sheetData>
  <mergeCells count="4">
    <mergeCell ref="A17:C17"/>
    <mergeCell ref="B18:J18"/>
    <mergeCell ref="G20:I20"/>
    <mergeCell ref="F1:J1"/>
  </mergeCells>
  <phoneticPr fontId="7" type="noConversion"/>
  <pageMargins left="0.19685039370078741" right="0.11811023622047245" top="0" bottom="0" header="0" footer="0"/>
  <pageSetup paperSize="9"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Zamówienie częściowe nr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uapt1</dc:creator>
  <cp:lastModifiedBy>uzampub5</cp:lastModifiedBy>
  <cp:lastPrinted>2021-12-28T12:34:25Z</cp:lastPrinted>
  <dcterms:created xsi:type="dcterms:W3CDTF">2019-02-05T11:00:02Z</dcterms:created>
  <dcterms:modified xsi:type="dcterms:W3CDTF">2021-12-28T12:35:46Z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7735299-2a7d-4f7d-99cc-db352b8b5a9b_Enabled">
    <vt:lpwstr>True</vt:lpwstr>
  </property>
  <property fmtid="{D5CDD505-2E9C-101B-9397-08002B2CF9AE}" pid="3" name="MSIP_Label_97735299-2a7d-4f7d-99cc-db352b8b5a9b_SiteId">
    <vt:lpwstr>15d1bef2-0a6a-46f9-be4c-023279325e51</vt:lpwstr>
  </property>
  <property fmtid="{D5CDD505-2E9C-101B-9397-08002B2CF9AE}" pid="4" name="MSIP_Label_97735299-2a7d-4f7d-99cc-db352b8b5a9b_Ref">
    <vt:lpwstr>https://api.informationprotection.azure.com/api/15d1bef2-0a6a-46f9-be4c-023279325e51</vt:lpwstr>
  </property>
  <property fmtid="{D5CDD505-2E9C-101B-9397-08002B2CF9AE}" pid="5" name="MSIP_Label_97735299-2a7d-4f7d-99cc-db352b8b5a9b_SetBy">
    <vt:lpwstr>marlena.krawczuk-perz@bbraun.com</vt:lpwstr>
  </property>
  <property fmtid="{D5CDD505-2E9C-101B-9397-08002B2CF9AE}" pid="6" name="MSIP_Label_97735299-2a7d-4f7d-99cc-db352b8b5a9b_SetDate">
    <vt:lpwstr>2019-03-15T12:41:32.9245440+01:00</vt:lpwstr>
  </property>
  <property fmtid="{D5CDD505-2E9C-101B-9397-08002B2CF9AE}" pid="7" name="MSIP_Label_97735299-2a7d-4f7d-99cc-db352b8b5a9b_Name">
    <vt:lpwstr>Confidential</vt:lpwstr>
  </property>
  <property fmtid="{D5CDD505-2E9C-101B-9397-08002B2CF9AE}" pid="8" name="MSIP_Label_97735299-2a7d-4f7d-99cc-db352b8b5a9b_Application">
    <vt:lpwstr>Microsoft Azure Information Protection</vt:lpwstr>
  </property>
  <property fmtid="{D5CDD505-2E9C-101B-9397-08002B2CF9AE}" pid="9" name="MSIP_Label_97735299-2a7d-4f7d-99cc-db352b8b5a9b_Extended_MSFT_Method">
    <vt:lpwstr>Automatic</vt:lpwstr>
  </property>
  <property fmtid="{D5CDD505-2E9C-101B-9397-08002B2CF9AE}" pid="10" name="MSIP_Label_fd058493-e43f-432e-b8cc-adb7daa46640_Enabled">
    <vt:lpwstr>True</vt:lpwstr>
  </property>
  <property fmtid="{D5CDD505-2E9C-101B-9397-08002B2CF9AE}" pid="11" name="MSIP_Label_fd058493-e43f-432e-b8cc-adb7daa46640_SiteId">
    <vt:lpwstr>15d1bef2-0a6a-46f9-be4c-023279325e51</vt:lpwstr>
  </property>
  <property fmtid="{D5CDD505-2E9C-101B-9397-08002B2CF9AE}" pid="12" name="MSIP_Label_fd058493-e43f-432e-b8cc-adb7daa46640_Ref">
    <vt:lpwstr>https://api.informationprotection.azure.com/api/15d1bef2-0a6a-46f9-be4c-023279325e51</vt:lpwstr>
  </property>
  <property fmtid="{D5CDD505-2E9C-101B-9397-08002B2CF9AE}" pid="13" name="MSIP_Label_fd058493-e43f-432e-b8cc-adb7daa46640_SetBy">
    <vt:lpwstr>marlena.krawczuk-perz@bbraun.com</vt:lpwstr>
  </property>
  <property fmtid="{D5CDD505-2E9C-101B-9397-08002B2CF9AE}" pid="14" name="MSIP_Label_fd058493-e43f-432e-b8cc-adb7daa46640_SetDate">
    <vt:lpwstr>2019-03-15T12:41:32.9245440+01:00</vt:lpwstr>
  </property>
  <property fmtid="{D5CDD505-2E9C-101B-9397-08002B2CF9AE}" pid="15" name="MSIP_Label_fd058493-e43f-432e-b8cc-adb7daa46640_Name">
    <vt:lpwstr>Unprotected</vt:lpwstr>
  </property>
  <property fmtid="{D5CDD505-2E9C-101B-9397-08002B2CF9AE}" pid="16" name="MSIP_Label_fd058493-e43f-432e-b8cc-adb7daa46640_Application">
    <vt:lpwstr>Microsoft Azure Information Protection</vt:lpwstr>
  </property>
  <property fmtid="{D5CDD505-2E9C-101B-9397-08002B2CF9AE}" pid="17" name="MSIP_Label_fd058493-e43f-432e-b8cc-adb7daa46640_Extended_MSFT_Method">
    <vt:lpwstr>Automatic</vt:lpwstr>
  </property>
  <property fmtid="{D5CDD505-2E9C-101B-9397-08002B2CF9AE}" pid="18" name="MSIP_Label_fd058493-e43f-432e-b8cc-adb7daa46640_Parent">
    <vt:lpwstr>97735299-2a7d-4f7d-99cc-db352b8b5a9b</vt:lpwstr>
  </property>
  <property fmtid="{D5CDD505-2E9C-101B-9397-08002B2CF9AE}" pid="19" name="Sensitivity">
    <vt:lpwstr>Confidential Unprotected</vt:lpwstr>
  </property>
</Properties>
</file>