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0"/>
  <workbookPr defaultThemeVersion="166925"/>
  <mc:AlternateContent xmlns:mc="http://schemas.openxmlformats.org/markup-compatibility/2006">
    <mc:Choice Requires="x15">
      <x15ac:absPath xmlns:x15ac="http://schemas.microsoft.com/office/spreadsheetml/2010/11/ac" url="C:\Users\osoba\Desktop\postępowania\2021\152 komunikacja IMOR\"/>
    </mc:Choice>
  </mc:AlternateContent>
  <xr:revisionPtr revIDLastSave="0" documentId="13_ncr:1_{F76C8C51-D967-4F3F-AB8B-7DE7867B6CE3}" xr6:coauthVersionLast="36" xr6:coauthVersionMax="47" xr10:uidLastSave="{00000000-0000-0000-0000-000000000000}"/>
  <bookViews>
    <workbookView xWindow="0" yWindow="0" windowWidth="28800" windowHeight="12105" xr2:uid="{00000000-000D-0000-FFFF-FFFF00000000}"/>
  </bookViews>
  <sheets>
    <sheet name="Table 1" sheetId="1" r:id="rId1"/>
  </sheets>
  <calcPr calcId="191029"/>
</workbook>
</file>

<file path=xl/calcChain.xml><?xml version="1.0" encoding="utf-8"?>
<calcChain xmlns="http://schemas.openxmlformats.org/spreadsheetml/2006/main">
  <c r="G20" i="1" l="1"/>
  <c r="I20" i="1" s="1"/>
  <c r="J20" i="1" s="1"/>
  <c r="G9" i="1"/>
  <c r="I9" i="1" s="1"/>
  <c r="J9" i="1" s="1"/>
  <c r="G15" i="1"/>
  <c r="G17" i="1"/>
  <c r="G18" i="1"/>
  <c r="I18" i="1"/>
  <c r="G8" i="1"/>
  <c r="I8" i="1"/>
  <c r="J8" i="1" s="1"/>
  <c r="G21" i="1" l="1"/>
  <c r="I15" i="1"/>
  <c r="J15" i="1" s="1"/>
  <c r="I17" i="1"/>
  <c r="J17" i="1" s="1"/>
  <c r="J21" i="1" s="1"/>
  <c r="J18" i="1"/>
  <c r="I21" i="1" l="1"/>
</calcChain>
</file>

<file path=xl/sharedStrings.xml><?xml version="1.0" encoding="utf-8"?>
<sst xmlns="http://schemas.openxmlformats.org/spreadsheetml/2006/main" count="28" uniqueCount="28">
  <si>
    <t>Lp.</t>
  </si>
  <si>
    <t>Ilość</t>
  </si>
  <si>
    <t xml:space="preserve">Opis techniczny </t>
  </si>
  <si>
    <t>Automatyczna centrala telefoniczna</t>
  </si>
  <si>
    <t>Obrotowa lampa ostrzegawcza w obudowie z lakierowanej miękkiej stali</t>
  </si>
  <si>
    <t xml:space="preserve">Napięcie robocze 24V DC +-10%
Źródło lampy 70 W halogen (H1)
Prąd znamionowy 3A
Częstotliwość błysku 180 obr/min
Temperatura pracy -10°C do +50°C
biektyw: PC
Kolor obudowy Szary
Cykl pracy 100%
Połączenie 1m kabel
Klasa IP IP-54
</t>
  </si>
  <si>
    <t>10-metrowy kabel
Niskodymny i bezhalogenowy kabel
Wytrzymały zestaw słuchawkowy do środowisk przemysłowych
Przełącznik włącz / wyłącz
Doskonała wydajność hałasu
Nauszniki o wysokim stopniu tłumienia
Normy bezpieczeństwa CENELEC: EN 60079-0: 2012 + A11: 2013 i EN 60079-11: 2012
Normy bezpieczeństwa IEC: IEC 60079-0: 2011, IEC 60079-11: 2011                                                                                                                                                                         Mikrofon	Dynamiczny, z redukcją szumów, -57 +/-3dB (0dB=1V/pa 1kHz), nom 230Ω. Pasmo przenoszenia: 50Hz-6KHz, średnica 27mm.
Słuchawka	150Ω +/-15%, 124dB +/-3dB, 600-1200Hz
ŚRODOWISKOWY	
Temperatura	-30°C do +60°C
Wilgotność	Wilgotność &lt;90%, -20-+50°C
Stopień ochrony przed wnikaniem	IP-54
Ocena tłumienia (HML)	H=31dB / M=26dB / L=20dB
Ocena tłumienia (SNR)	29 dB</t>
  </si>
  <si>
    <t>Produkt</t>
  </si>
  <si>
    <t>Zintegrowany głośnik/mikrofon
Słuchawka, 2 metrowy wytrzymały zwinięty przewód
Dwustronna komunikacja bez użycia rąk
Podświetlany wyświetlacz graficzny 2”:
Menu i klawisz nawigacji
Lista kontaktów
ID dzwoniącego
Ściemniane podświetlenie (klawiatura)
Przełącznik prywatności (nie przeszkadzać) z nadpisaniem priorytetu
Ręczny klawisz PTT (naciśnij i mów)
3 szt. programowalnych klawiszy bezpośredniego dostępu (ABC)
Regulacja głośności z nadpisaniem
Poziom SPL zestawu głośnomówiącego &gt;85dB(A) (zintegrowany głośnik)
Zamontowana na grodzi
MMI zgodnie z IEC 62288 Ed 2.0
Wiele melodii dzwonka
Zintegrowany przekaźnik wywołania dla sygnału zewnętrznego 
Wyjście na głośnik zewnętrzny, 8 W – poziom SPL &gt; 110dB (w zależności od głośnika)
Połączenie zestawu słuchawkowego
Zgodny z normą IEC 60945 dla sprzętu morskiego
Homologacja typu DNV/ABS/RMRS/CCS i kompatybilność z NORSOK Wymiary (SxWxG) 144 x 216 x 95,5 mm
Waga do 1 kg
Materiał Plastik (PC/ASA)
Kolor Szary 
Montowanie Stół / ściana ze stykiem ściennym
Ustalenie Przegroda: 2 x śruby M4
Dostęp Z przodu
Wejście kablowe Tył
Typ złącza RJ45 (linia) / RJ12 (zestaw słuchawkowy)
Zasilacz 220/110 VAC, 48/24 VDC (podwójna redundancja)
Format linii UpN (cyfrowe 2 przewody – 2B+D)
Pobór energii 3 W (maks.)
Zakończenie RJ45, dwa rdzenie środkowe / kontakt ścienny
Bezpieczna odległość kompasu &gt;5 m²
Temperatura -15°C do +55°C
Wilgotność +93% (przy +40°C)
Stopień ochrony przed wnikaniem IP-22
UL94 V0</t>
  </si>
  <si>
    <t>Zintegrowany głośnik/mikrofon
Słuchawka, 2 metrowy wytrzymały zwinięty przewód
Dwustronna komunikacja bez użycia rąk
Podświetlany wyświetlacz graficzny 2”:
Menu i kółko/klawisz nawigacji
Lista kontaktów
ID dzwoniącego
Ściemniane podświetlenie (klawiatura)
Przełącznik prywatności (nie przeszkadzać) z nadpisaniem priorytetu
Ręczny klawisz PTT (naciśnij i mów)
3 szt. programowalnych klawiszy bezpośredniego dostępu (ABC)
Regulacja głośności z nadpisaniem
Poziom SPL zestawu głośnomówiącego &gt;85dB(A) (zintegrowany głośnik)
Zamontowana na grodzi
MMI zgodnie z IEC 62288 Ed 2.0
Wiele melodii dzwonka
Zintegrowany przekaźnik wywołania dla zewnętrznego urządzenia sygnałowego
Wyjście na głośnik zewnętrzny, 8 W; Poziom SPL &gt; 110dB (w zależności od głośnika)
Połączenie zestawu słuchawkowego
Zgodny z normą IEC 60945 dla sprzętu morskiego
Homologacja typu DNV/ABS/RMRS/CCS i kompatybilność z NORSOK Wymiary (SxWxG)	144x216x120mm
Waga	1,1 kg
Materiał	Plastik (PC/ASA)
Kolor	Szary – RAL 7021/7043
Montowanie	Przegroda / Bezpośrednia lub Wspornik
Ustalenie	4 x śruby M4
Dostęp	Z przodu
Wejście kablowe	Bok / Dół – przez dławiki (opcjonalnie)
Typ złącza	RJ45
Zasilacz	System / Line feed (podstawowa obsługa telefonu). Dodatkowe wejście 24V/1,5A dla przekaźnika wywołania i wzmacniacza dla głośnika zewnętrznego.
Format linii	UpN (cyfrowe 2 przewody – 2B+D)
Pobór energii	10W (maks. – głośnik zewnętrzny)
Zakończenie	Linia: RJ45, dwa rdzenie środkowe. Głośnik zewnętrzny/zewnętrzne urządzenie sygnałowe itp.: zaciski zaciskowe.
Bezpieczna odległość kompasu	&gt;5 m²
Głośnik zewnętrzny	8W / 20Ω
Zewnętrzne urządzenie sygnałowe, przekaźnik wywołania	6,3 A (maks.)
Temperatura	-25°C do +55°C
Wilgotność	+93% (przy +40°C)
Stopień ochrony przed wnikaniem	IP-56 (odsłonięty)
UL94	V0</t>
  </si>
  <si>
    <t>Zestaw słuchawkowy z 10-metrowym kablem</t>
  </si>
  <si>
    <t>Materiał / Kolor Ronfalin C110 (PC+ABS) / RAL 7035
Uchwyt montażowy
Zakończenie Zacisk śrubowy
Waga z transformatorem 1,1 kg
Stopień ochrony IP 66/67
Maks. / min. amb. temp. 90C / -50C
Moc znamionowa 10 W
SPL 1W/1m 107 dB
Moc znamionowa SPL 117 dB
Częst. efektyw. zakres 370 – 12000 Hz
Dyspersja (-6dB) 1kHz / 4kHz 155 / 52 kabel komunikacyjny z MASTER STATION YKOXSek. 2x2x0,75, grawej na czarnym materiale grwerskim - z białymi literami. Aktualizacja obecnie istniejącego rysunku technicznego w autocad "Schemat instalacji rozgłośni manewrowej"</t>
  </si>
  <si>
    <t>Załącznik nr 1 do SWZ</t>
  </si>
  <si>
    <t>Cyfrowy aparat telefoniczny w wersji przemysłowej</t>
  </si>
  <si>
    <t>Telefon stacjonarny/ścienny cyfrowy aparat telefoniczny</t>
  </si>
  <si>
    <t>Etap 1 - System komunikacji wielokierunkowej / budowa nowego systemu</t>
  </si>
  <si>
    <t>Etap 2 - Rozbudowa obecnie istniejącej komunikacji - System komunikacji manewrowej CIS 3101</t>
  </si>
  <si>
    <t>Specyfikacja Techniczna
Rozbudowa wewnętrznego systemu komunikacyjnego statku - CRZP/152/2021/AZP</t>
  </si>
  <si>
    <t>Oferowany przez Wykonawcę produkt (nazwa, model)</t>
  </si>
  <si>
    <t>Cena netto w zł</t>
  </si>
  <si>
    <t>Wartość netto w zł</t>
  </si>
  <si>
    <t>Wartość brutto w zł</t>
  </si>
  <si>
    <t>Stawka podatku VAT w %</t>
  </si>
  <si>
    <t>Wartość podatku VAT</t>
  </si>
  <si>
    <t>Cyfrowy system komunikacji spełniający wszystkie aspekty komunikacji wewnętrznej i zewnętrznej oraz wymiany informacji na statkach, instalacjach offshore oraz do/z centrów operacyjnych na lądzie. 
48 rejestracji VoIP na jednostkę
2 porty Ethernet 100 Mbit
Modułowa konstrukcja interfejsu terminala
Funkcje centrali takie jak połączenia grupowe, grupy przywoławcze, grupy alarmowe, konferencje, centrala, bezpośrednie wybieranie wewnętrzne
Linie miejskie VoIP lub FXO
Obsługa protokołu SIP/RTP
Podwójny nadmiarowy zasilacz
Zgodny z normą IEC 60945 dla sprzętu morskiego
Homologacja DNV-GL, ABS, RMRS i kompatybilność z NORSOK Wymiary Montaż w szafie rack 19” 1U, D=246 mm
Materiał Stal / Plastik
Montowanie Szafa/konsola
Ustalenie 2 x śruby M5
Dostęp Z przodu
Wejście kablowe Tył i przód
Typ złącza RJ45
Zasilacz 220/110 VAC, 48/24 VDC (podwójna redundancja)
Pobór energii 12 W (w stanie spoczynku), 65 W (maks.)
Rozpraszanie ciepła 35 W (maks.)
Bezpieczna odległość kompasu 0,2 m²
Temperatura 0°C do +55°C
Wilgotność +93% (przy +40°C)
Stopień ochrony przed wnikaniem IP-20</t>
  </si>
  <si>
    <t>Załącznik nr 1 do OPZ - Roboczy schemat miejsc instalacji elementów komunikacji wewnetrznej</t>
  </si>
  <si>
    <t>Załącznik nr 2 do OPZ - Schemat instalacji rozgłośni manewrowej</t>
  </si>
  <si>
    <t>Rozbudowa o głośnik tubowy zewnętrzny wraz z elementami infrastruktury w części rufowej / pokładu otwartego oraz przygotowanie tabliczki grawerowanej z opisami wszystkich pomieszczeń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</si>
</sst>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25" x14ac:knownFonts="1">
    <font>
      <sz val="10"/>
      <name val="Times New Roman"/>
      <family val="1"/>
      <charset val="204"/>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57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b/>
      <sz val="11"/>
      <color indexed="8"/>
      <name val="Arial"/>
      <family val="2"/>
    </font>
    <font>
      <b/>
      <sz val="10"/>
      <color indexed="8"/>
      <name val="Arial"/>
      <family val="2"/>
    </font>
    <font>
      <b/>
      <sz val="9"/>
      <color indexed="8"/>
      <name val="Arial"/>
      <family val="2"/>
    </font>
    <font>
      <sz val="10"/>
      <color indexed="8"/>
      <name val="Arial"/>
      <family val="2"/>
    </font>
    <font>
      <b/>
      <sz val="10"/>
      <name val="Times New Roman"/>
      <family val="1"/>
      <charset val="238"/>
    </font>
    <font>
      <sz val="10"/>
      <name val="Times New Roman"/>
      <family val="1"/>
      <charset val="204"/>
    </font>
    <font>
      <b/>
      <sz val="14"/>
      <name val="Times New Roman"/>
      <family val="1"/>
      <charset val="23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3">
    <xf numFmtId="0" fontId="0" fillId="0" borderId="0" applyNumberFormat="0" applyFill="0" applyBorder="0" applyProtection="0">
      <alignment vertical="top" wrapText="1"/>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9" fontId="23" fillId="0" borderId="0" applyFont="0" applyFill="0" applyBorder="0" applyAlignment="0" applyProtection="0"/>
  </cellStyleXfs>
  <cellXfs count="24">
    <xf numFmtId="0" fontId="0" fillId="0" borderId="0" xfId="0">
      <alignment vertical="top" wrapText="1"/>
    </xf>
    <xf numFmtId="0" fontId="0" fillId="0" borderId="0" xfId="0" applyAlignment="1">
      <alignment horizontal="center" vertical="top" wrapText="1"/>
    </xf>
    <xf numFmtId="0" fontId="0" fillId="0" borderId="10" xfId="0" applyBorder="1" applyAlignment="1">
      <alignment vertical="center" wrapText="1"/>
    </xf>
    <xf numFmtId="0" fontId="0" fillId="0" borderId="0" xfId="0" applyAlignment="1">
      <alignment horizontal="center" vertical="center" wrapText="1"/>
    </xf>
    <xf numFmtId="1" fontId="21" fillId="0" borderId="0" xfId="0" applyNumberFormat="1" applyFont="1" applyFill="1" applyBorder="1" applyAlignment="1">
      <alignment horizontal="center" vertical="center" shrinkToFit="1"/>
    </xf>
    <xf numFmtId="0" fontId="19" fillId="0" borderId="10" xfId="0" applyFont="1" applyBorder="1" applyAlignment="1">
      <alignment horizontal="center" vertical="center" wrapText="1"/>
    </xf>
    <xf numFmtId="0" fontId="20" fillId="0" borderId="10" xfId="0" applyFont="1" applyBorder="1" applyAlignment="1">
      <alignment horizontal="center" vertical="center" wrapText="1"/>
    </xf>
    <xf numFmtId="0" fontId="0" fillId="0" borderId="10" xfId="0" applyBorder="1">
      <alignment vertical="top" wrapText="1"/>
    </xf>
    <xf numFmtId="164" fontId="0" fillId="0" borderId="10" xfId="0" applyNumberFormat="1" applyBorder="1" applyAlignment="1">
      <alignment horizontal="center" vertical="center" wrapText="1"/>
    </xf>
    <xf numFmtId="9" fontId="0" fillId="0" borderId="10" xfId="42" applyFont="1" applyBorder="1" applyAlignment="1">
      <alignment horizontal="center" vertical="center" wrapText="1"/>
    </xf>
    <xf numFmtId="164" fontId="24" fillId="0" borderId="10" xfId="0" applyNumberFormat="1" applyFont="1" applyBorder="1">
      <alignment vertical="top" wrapText="1"/>
    </xf>
    <xf numFmtId="0" fontId="24" fillId="0" borderId="10" xfId="0" applyFont="1" applyBorder="1">
      <alignment vertical="top" wrapText="1"/>
    </xf>
    <xf numFmtId="1" fontId="21" fillId="0" borderId="10" xfId="0" applyNumberFormat="1" applyFont="1" applyBorder="1" applyAlignment="1">
      <alignment horizontal="center" vertical="center" shrinkToFit="1"/>
    </xf>
    <xf numFmtId="0" fontId="0" fillId="0" borderId="10" xfId="0" applyBorder="1" applyAlignment="1">
      <alignment horizontal="center" vertical="center" wrapText="1"/>
    </xf>
    <xf numFmtId="0" fontId="22" fillId="33" borderId="10" xfId="0" applyFont="1" applyFill="1" applyBorder="1" applyAlignment="1">
      <alignment horizontal="center" vertical="center" wrapText="1"/>
    </xf>
    <xf numFmtId="0" fontId="18" fillId="0" borderId="10" xfId="0" applyFont="1" applyBorder="1" applyAlignment="1">
      <alignment horizontal="center" vertical="center" wrapText="1"/>
    </xf>
    <xf numFmtId="0" fontId="18" fillId="0" borderId="0" xfId="0" applyFont="1" applyAlignment="1">
      <alignment horizontal="right" vertical="top" wrapText="1"/>
    </xf>
    <xf numFmtId="0" fontId="0" fillId="0" borderId="10" xfId="0" applyBorder="1" applyAlignment="1">
      <alignment horizontal="left" vertical="center" wrapText="1"/>
    </xf>
    <xf numFmtId="0" fontId="0" fillId="0" borderId="0" xfId="0" applyAlignment="1">
      <alignment horizontal="left" vertical="top" wrapText="1"/>
    </xf>
    <xf numFmtId="1" fontId="21" fillId="0" borderId="10" xfId="0" applyNumberFormat="1" applyFont="1" applyBorder="1" applyAlignment="1">
      <alignment horizontal="center" vertical="center" shrinkToFit="1"/>
    </xf>
    <xf numFmtId="0" fontId="0" fillId="0" borderId="10" xfId="0" applyBorder="1" applyAlignment="1">
      <alignment horizontal="center" vertical="center" wrapText="1"/>
    </xf>
    <xf numFmtId="0" fontId="0" fillId="0" borderId="10" xfId="0" applyBorder="1" applyAlignment="1">
      <alignment horizontal="center" vertical="top" wrapText="1"/>
    </xf>
    <xf numFmtId="164" fontId="0" fillId="0" borderId="10" xfId="0" applyNumberFormat="1" applyBorder="1" applyAlignment="1">
      <alignment horizontal="center" vertical="center" wrapText="1"/>
    </xf>
    <xf numFmtId="9" fontId="0" fillId="0" borderId="10" xfId="42" applyFont="1" applyBorder="1" applyAlignment="1">
      <alignment horizontal="center" vertical="center" wrapText="1"/>
    </xf>
  </cellXfs>
  <cellStyles count="43">
    <cellStyle name="20% — akcent 1" xfId="19" builtinId="30" customBuiltin="1"/>
    <cellStyle name="20% — akcent 2" xfId="23" builtinId="34" customBuiltin="1"/>
    <cellStyle name="20% — akcent 3" xfId="27" builtinId="38" customBuiltin="1"/>
    <cellStyle name="20% — akcent 4" xfId="31" builtinId="42" customBuiltin="1"/>
    <cellStyle name="20% — akcent 5" xfId="35" builtinId="46" customBuiltin="1"/>
    <cellStyle name="20% — akcent 6" xfId="39" builtinId="50" customBuiltin="1"/>
    <cellStyle name="40% — akcent 1" xfId="20" builtinId="31" customBuiltin="1"/>
    <cellStyle name="40% — akcent 2" xfId="24" builtinId="35" customBuiltin="1"/>
    <cellStyle name="40% — akcent 3" xfId="28" builtinId="39" customBuiltin="1"/>
    <cellStyle name="40% — akcent 4" xfId="32" builtinId="43" customBuiltin="1"/>
    <cellStyle name="40% — akcent 5" xfId="36" builtinId="47" customBuiltin="1"/>
    <cellStyle name="40% — akcent 6" xfId="40" builtinId="51" customBuiltin="1"/>
    <cellStyle name="60% — akcent 1" xfId="21" builtinId="32" customBuiltin="1"/>
    <cellStyle name="60% — akcent 2" xfId="25" builtinId="36" customBuiltin="1"/>
    <cellStyle name="60% — akcent 3" xfId="29" builtinId="40" customBuiltin="1"/>
    <cellStyle name="60% — akcent 4" xfId="33" builtinId="44" customBuiltin="1"/>
    <cellStyle name="60% — akcent 5" xfId="37" builtinId="48" customBuiltin="1"/>
    <cellStyle name="60% — akcent 6" xfId="41" builtinId="52" customBuiltin="1"/>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Obliczenia" xfId="11" builtinId="22" customBuiltin="1"/>
    <cellStyle name="Procentowy" xfId="42" builtinId="5"/>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1058334</xdr:colOff>
      <xdr:row>0</xdr:row>
      <xdr:rowOff>105833</xdr:rowOff>
    </xdr:from>
    <xdr:to>
      <xdr:col>3</xdr:col>
      <xdr:colOff>6985001</xdr:colOff>
      <xdr:row>0</xdr:row>
      <xdr:rowOff>848783</xdr:rowOff>
    </xdr:to>
    <xdr:pic>
      <xdr:nvPicPr>
        <xdr:cNvPr id="2" name="Obraz 1" descr="FE_POWER_poziom_pl-1_rgb">
          <a:extLst>
            <a:ext uri="{FF2B5EF4-FFF2-40B4-BE49-F238E27FC236}">
              <a16:creationId xmlns:a16="http://schemas.microsoft.com/office/drawing/2014/main" id="{6F560B08-F9F2-4719-BCC8-9AFCD3C6BF9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3167" y="105833"/>
          <a:ext cx="7598834" cy="742950"/>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4"/>
  <sheetViews>
    <sheetView tabSelected="1" topLeftCell="A18" zoomScale="90" workbookViewId="0">
      <selection activeCell="D20" sqref="D20"/>
    </sheetView>
  </sheetViews>
  <sheetFormatPr defaultColWidth="9.33203125" defaultRowHeight="12.75" x14ac:dyDescent="0.2"/>
  <cols>
    <col min="1" max="1" width="6.83203125" style="1" customWidth="1"/>
    <col min="2" max="2" width="10.5" style="3" customWidth="1"/>
    <col min="3" max="3" width="29.1640625" style="3" customWidth="1"/>
    <col min="4" max="4" width="165.1640625" customWidth="1"/>
    <col min="5" max="5" width="26.6640625" customWidth="1"/>
    <col min="6" max="10" width="14.6640625" customWidth="1"/>
  </cols>
  <sheetData>
    <row r="1" spans="1:10" ht="67.5" customHeight="1" x14ac:dyDescent="0.2"/>
    <row r="2" spans="1:10" ht="15.95" customHeight="1" x14ac:dyDescent="0.2">
      <c r="A2" s="16" t="s">
        <v>12</v>
      </c>
      <c r="B2" s="16"/>
      <c r="C2" s="16"/>
      <c r="D2" s="16"/>
      <c r="E2" s="16"/>
      <c r="F2" s="16"/>
      <c r="G2" s="16"/>
      <c r="H2" s="16"/>
      <c r="I2" s="16"/>
      <c r="J2" s="16"/>
    </row>
    <row r="3" spans="1:10" ht="15.95" customHeight="1" x14ac:dyDescent="0.2">
      <c r="A3" s="15" t="s">
        <v>17</v>
      </c>
      <c r="B3" s="15"/>
      <c r="C3" s="15"/>
      <c r="D3" s="15"/>
      <c r="E3" s="15"/>
      <c r="F3" s="15"/>
      <c r="G3" s="15"/>
      <c r="H3" s="15"/>
      <c r="I3" s="15"/>
      <c r="J3" s="15"/>
    </row>
    <row r="4" spans="1:10" ht="15.95" customHeight="1" x14ac:dyDescent="0.2">
      <c r="A4" s="15"/>
      <c r="B4" s="15"/>
      <c r="C4" s="15"/>
      <c r="D4" s="15"/>
      <c r="E4" s="15"/>
      <c r="F4" s="15"/>
      <c r="G4" s="15"/>
      <c r="H4" s="15"/>
      <c r="I4" s="15"/>
      <c r="J4" s="15"/>
    </row>
    <row r="5" spans="1:10" ht="24" customHeight="1" x14ac:dyDescent="0.2">
      <c r="A5" s="15"/>
      <c r="B5" s="15"/>
      <c r="C5" s="15"/>
      <c r="D5" s="15"/>
      <c r="E5" s="15"/>
      <c r="F5" s="15"/>
      <c r="G5" s="15"/>
      <c r="H5" s="15"/>
      <c r="I5" s="15"/>
      <c r="J5" s="15"/>
    </row>
    <row r="6" spans="1:10" ht="24" customHeight="1" x14ac:dyDescent="0.2">
      <c r="A6" s="14" t="s">
        <v>15</v>
      </c>
      <c r="B6" s="14"/>
      <c r="C6" s="14"/>
      <c r="D6" s="14"/>
      <c r="E6" s="14"/>
      <c r="F6" s="14"/>
      <c r="G6" s="14"/>
      <c r="H6" s="14"/>
      <c r="I6" s="14"/>
      <c r="J6" s="14"/>
    </row>
    <row r="7" spans="1:10" ht="40.5" customHeight="1" x14ac:dyDescent="0.2">
      <c r="A7" s="5" t="s">
        <v>0</v>
      </c>
      <c r="B7" s="5" t="s">
        <v>1</v>
      </c>
      <c r="C7" s="6" t="s">
        <v>7</v>
      </c>
      <c r="D7" s="6" t="s">
        <v>2</v>
      </c>
      <c r="E7" s="6" t="s">
        <v>18</v>
      </c>
      <c r="F7" s="6" t="s">
        <v>19</v>
      </c>
      <c r="G7" s="6" t="s">
        <v>20</v>
      </c>
      <c r="H7" s="6" t="s">
        <v>22</v>
      </c>
      <c r="I7" s="6" t="s">
        <v>23</v>
      </c>
      <c r="J7" s="6" t="s">
        <v>21</v>
      </c>
    </row>
    <row r="8" spans="1:10" ht="332.25" customHeight="1" x14ac:dyDescent="0.2">
      <c r="A8" s="12">
        <v>1</v>
      </c>
      <c r="B8" s="12">
        <v>1</v>
      </c>
      <c r="C8" s="13" t="s">
        <v>3</v>
      </c>
      <c r="D8" s="2" t="s">
        <v>24</v>
      </c>
      <c r="E8" s="7"/>
      <c r="F8" s="8"/>
      <c r="G8" s="8">
        <f>F8*B8</f>
        <v>0</v>
      </c>
      <c r="H8" s="9"/>
      <c r="I8" s="8">
        <f>G8*H8</f>
        <v>0</v>
      </c>
      <c r="J8" s="8">
        <f>G8+I8</f>
        <v>0</v>
      </c>
    </row>
    <row r="9" spans="1:10" ht="81.75" customHeight="1" x14ac:dyDescent="0.2">
      <c r="A9" s="19">
        <v>2</v>
      </c>
      <c r="B9" s="19">
        <v>14</v>
      </c>
      <c r="C9" s="20" t="s">
        <v>14</v>
      </c>
      <c r="D9" s="17" t="s">
        <v>8</v>
      </c>
      <c r="E9" s="21"/>
      <c r="F9" s="22"/>
      <c r="G9" s="22">
        <f>F9*B9</f>
        <v>0</v>
      </c>
      <c r="H9" s="23"/>
      <c r="I9" s="22">
        <f>G9*H9</f>
        <v>0</v>
      </c>
      <c r="J9" s="22">
        <f>G9+I9</f>
        <v>0</v>
      </c>
    </row>
    <row r="10" spans="1:10" ht="27.95" customHeight="1" x14ac:dyDescent="0.2">
      <c r="A10" s="19"/>
      <c r="B10" s="19"/>
      <c r="C10" s="20"/>
      <c r="D10" s="17"/>
      <c r="E10" s="21"/>
      <c r="F10" s="22"/>
      <c r="G10" s="22"/>
      <c r="H10" s="23"/>
      <c r="I10" s="20"/>
      <c r="J10" s="20"/>
    </row>
    <row r="11" spans="1:10" ht="27.95" customHeight="1" x14ac:dyDescent="0.2">
      <c r="A11" s="19"/>
      <c r="B11" s="19"/>
      <c r="C11" s="20"/>
      <c r="D11" s="17"/>
      <c r="E11" s="21"/>
      <c r="F11" s="22"/>
      <c r="G11" s="22"/>
      <c r="H11" s="23"/>
      <c r="I11" s="20"/>
      <c r="J11" s="20"/>
    </row>
    <row r="12" spans="1:10" ht="27.95" customHeight="1" x14ac:dyDescent="0.2">
      <c r="A12" s="19"/>
      <c r="B12" s="19"/>
      <c r="C12" s="20"/>
      <c r="D12" s="17"/>
      <c r="E12" s="21"/>
      <c r="F12" s="22"/>
      <c r="G12" s="22"/>
      <c r="H12" s="23"/>
      <c r="I12" s="20"/>
      <c r="J12" s="20"/>
    </row>
    <row r="13" spans="1:10" ht="143.25" customHeight="1" x14ac:dyDescent="0.2">
      <c r="A13" s="19"/>
      <c r="B13" s="19"/>
      <c r="C13" s="20"/>
      <c r="D13" s="17"/>
      <c r="E13" s="21"/>
      <c r="F13" s="22"/>
      <c r="G13" s="22"/>
      <c r="H13" s="23"/>
      <c r="I13" s="20"/>
      <c r="J13" s="20"/>
    </row>
    <row r="14" spans="1:10" ht="211.5" customHeight="1" x14ac:dyDescent="0.2">
      <c r="A14" s="19"/>
      <c r="B14" s="19"/>
      <c r="C14" s="20"/>
      <c r="D14" s="17"/>
      <c r="E14" s="21"/>
      <c r="F14" s="22"/>
      <c r="G14" s="22"/>
      <c r="H14" s="23"/>
      <c r="I14" s="20"/>
      <c r="J14" s="20"/>
    </row>
    <row r="15" spans="1:10" ht="409.5" customHeight="1" x14ac:dyDescent="0.2">
      <c r="A15" s="19">
        <v>3</v>
      </c>
      <c r="B15" s="19">
        <v>3</v>
      </c>
      <c r="C15" s="20" t="s">
        <v>13</v>
      </c>
      <c r="D15" s="17" t="s">
        <v>9</v>
      </c>
      <c r="E15" s="21"/>
      <c r="F15" s="22"/>
      <c r="G15" s="22">
        <f>F15*B15</f>
        <v>0</v>
      </c>
      <c r="H15" s="23"/>
      <c r="I15" s="22">
        <f>G15*H15</f>
        <v>0</v>
      </c>
      <c r="J15" s="22">
        <f>G15+I15</f>
        <v>0</v>
      </c>
    </row>
    <row r="16" spans="1:10" ht="138.75" customHeight="1" x14ac:dyDescent="0.2">
      <c r="A16" s="19"/>
      <c r="B16" s="19"/>
      <c r="C16" s="20"/>
      <c r="D16" s="17"/>
      <c r="E16" s="21"/>
      <c r="F16" s="22"/>
      <c r="G16" s="22"/>
      <c r="H16" s="23"/>
      <c r="I16" s="22"/>
      <c r="J16" s="22"/>
    </row>
    <row r="17" spans="1:10" ht="237" customHeight="1" x14ac:dyDescent="0.2">
      <c r="A17" s="12">
        <v>4</v>
      </c>
      <c r="B17" s="12">
        <v>2</v>
      </c>
      <c r="C17" s="13" t="s">
        <v>10</v>
      </c>
      <c r="D17" s="2" t="s">
        <v>6</v>
      </c>
      <c r="E17" s="7"/>
      <c r="F17" s="8"/>
      <c r="G17" s="8">
        <f>F17*B17</f>
        <v>0</v>
      </c>
      <c r="H17" s="9"/>
      <c r="I17" s="8">
        <f>G17*H17</f>
        <v>0</v>
      </c>
      <c r="J17" s="8">
        <f>G17+I17</f>
        <v>0</v>
      </c>
    </row>
    <row r="18" spans="1:10" ht="140.25" x14ac:dyDescent="0.2">
      <c r="A18" s="12">
        <v>5</v>
      </c>
      <c r="B18" s="12">
        <v>3</v>
      </c>
      <c r="C18" s="13" t="s">
        <v>4</v>
      </c>
      <c r="D18" s="2" t="s">
        <v>5</v>
      </c>
      <c r="E18" s="7"/>
      <c r="F18" s="8"/>
      <c r="G18" s="8">
        <f>F18*B18</f>
        <v>0</v>
      </c>
      <c r="H18" s="9"/>
      <c r="I18" s="8">
        <f>G18*H18</f>
        <v>0</v>
      </c>
      <c r="J18" s="8">
        <f>G18+I18</f>
        <v>0</v>
      </c>
    </row>
    <row r="19" spans="1:10" ht="28.5" customHeight="1" x14ac:dyDescent="0.2">
      <c r="A19" s="14" t="s">
        <v>16</v>
      </c>
      <c r="B19" s="14"/>
      <c r="C19" s="14"/>
      <c r="D19" s="14"/>
      <c r="E19" s="14"/>
      <c r="F19" s="14"/>
      <c r="G19" s="14"/>
      <c r="H19" s="14"/>
      <c r="I19" s="14"/>
      <c r="J19" s="14"/>
    </row>
    <row r="20" spans="1:10" ht="153" x14ac:dyDescent="0.2">
      <c r="A20" s="13">
        <v>6</v>
      </c>
      <c r="B20" s="13">
        <v>1</v>
      </c>
      <c r="C20" s="13" t="s">
        <v>27</v>
      </c>
      <c r="D20" s="2" t="s">
        <v>11</v>
      </c>
      <c r="E20" s="7"/>
      <c r="F20" s="8"/>
      <c r="G20" s="8">
        <f>F20*B20</f>
        <v>0</v>
      </c>
      <c r="H20" s="9"/>
      <c r="I20" s="8">
        <f>G20*H20</f>
        <v>0</v>
      </c>
      <c r="J20" s="8">
        <f>G20+I20</f>
        <v>0</v>
      </c>
    </row>
    <row r="21" spans="1:10" ht="18.75" x14ac:dyDescent="0.2">
      <c r="B21" s="4"/>
      <c r="G21" s="10">
        <f>SUM(G20+G18+G17+G15+G9+G8)</f>
        <v>0</v>
      </c>
      <c r="H21" s="11"/>
      <c r="I21" s="10">
        <f>SUM(I20+I18+I15+I9+I8)</f>
        <v>0</v>
      </c>
      <c r="J21" s="10">
        <f>SUM(J20+J17+J18+J15+J9+J8)</f>
        <v>0</v>
      </c>
    </row>
    <row r="23" spans="1:10" ht="14.25" customHeight="1" x14ac:dyDescent="0.2">
      <c r="A23" s="18" t="s">
        <v>25</v>
      </c>
      <c r="B23" s="18"/>
      <c r="C23" s="18"/>
      <c r="D23" s="18"/>
    </row>
    <row r="24" spans="1:10" x14ac:dyDescent="0.2">
      <c r="A24" s="18" t="s">
        <v>26</v>
      </c>
      <c r="B24" s="18"/>
      <c r="C24" s="18"/>
      <c r="D24" s="18"/>
    </row>
  </sheetData>
  <mergeCells count="26">
    <mergeCell ref="A24:D24"/>
    <mergeCell ref="J9:J14"/>
    <mergeCell ref="A19:J19"/>
    <mergeCell ref="E15:E16"/>
    <mergeCell ref="F15:F16"/>
    <mergeCell ref="G15:G16"/>
    <mergeCell ref="H15:H16"/>
    <mergeCell ref="I15:I16"/>
    <mergeCell ref="J15:J16"/>
    <mergeCell ref="B9:B14"/>
    <mergeCell ref="A23:D23"/>
    <mergeCell ref="B15:B16"/>
    <mergeCell ref="A15:A16"/>
    <mergeCell ref="D15:D16"/>
    <mergeCell ref="C15:C16"/>
    <mergeCell ref="A6:J6"/>
    <mergeCell ref="A3:J5"/>
    <mergeCell ref="A2:J2"/>
    <mergeCell ref="E9:E14"/>
    <mergeCell ref="F9:F14"/>
    <mergeCell ref="G9:G14"/>
    <mergeCell ref="H9:H14"/>
    <mergeCell ref="I9:I14"/>
    <mergeCell ref="A9:A14"/>
    <mergeCell ref="C9:C14"/>
    <mergeCell ref="D9:D14"/>
  </mergeCells>
  <pageMargins left="0.75" right="0.75" top="1" bottom="1" header="0.5" footer="0.5"/>
  <pageSetup paperSize="9" scale="3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Table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Załącznik nr 1 do oferty_UM IMOR_centrala telefoniczna</dc:title>
  <dc:creator/>
  <cp:lastModifiedBy>Anna Osiecka</cp:lastModifiedBy>
  <cp:lastPrinted>2021-12-01T08:38:48Z</cp:lastPrinted>
  <dcterms:created xsi:type="dcterms:W3CDTF">2021-11-22T13:09:59Z</dcterms:created>
  <dcterms:modified xsi:type="dcterms:W3CDTF">2021-12-01T08:38:49Z</dcterms:modified>
</cp:coreProperties>
</file>