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798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I8" i="1" l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" i="1"/>
  <c r="J6" i="1" s="1"/>
</calcChain>
</file>

<file path=xl/sharedStrings.xml><?xml version="1.0" encoding="utf-8"?>
<sst xmlns="http://schemas.openxmlformats.org/spreadsheetml/2006/main" count="234" uniqueCount="178">
  <si>
    <t>Nr katalogowy</t>
  </si>
  <si>
    <t>Produkt</t>
  </si>
  <si>
    <t>Ilość</t>
  </si>
  <si>
    <t>Dodatkowe właściwości produktu</t>
  </si>
  <si>
    <t>Kwas solny 35-38% cz.d.a.</t>
  </si>
  <si>
    <t>1 l</t>
  </si>
  <si>
    <t>Sulfanilamid</t>
  </si>
  <si>
    <t>100 g</t>
  </si>
  <si>
    <t>Wodorotlenek sodu mikrognranulki cz.d.a.</t>
  </si>
  <si>
    <t>1 kg</t>
  </si>
  <si>
    <t>Alkohol etylowy min 96% cz.d.a.</t>
  </si>
  <si>
    <t>kwas siarkowy (VI) min  95% cz.d.a.</t>
  </si>
  <si>
    <t>kwas L(+)askorbinowy cz.d.a.</t>
  </si>
  <si>
    <t>250 g</t>
  </si>
  <si>
    <t>Siarczan manganu (II) 1.hydrat cz.d.a.</t>
  </si>
  <si>
    <t>Jodek potasu cz.d.a.</t>
  </si>
  <si>
    <t>500 g</t>
  </si>
  <si>
    <t>Tiosiarczan sodu r-r mianowany 0,01 N</t>
  </si>
  <si>
    <t>JTB-7020-06</t>
  </si>
  <si>
    <t>Kolumienki ekstrakcyjne, BAKERBOND spe Oktadecyl (C18); 6 ml, 500 mg;</t>
  </si>
  <si>
    <t>JTB-7086-07</t>
  </si>
  <si>
    <t>1301.2500</t>
  </si>
  <si>
    <t>1307.2500</t>
  </si>
  <si>
    <t>METANOL</t>
  </si>
  <si>
    <t>Falkony 50 ml, op. 25szt. z nakrętką</t>
  </si>
  <si>
    <t>Falkony 15 ml op.50 szt. z nakrętką</t>
  </si>
  <si>
    <t>DRE-C1076500</t>
  </si>
  <si>
    <t>Bromotrichloromethane 500mg</t>
  </si>
  <si>
    <t>NRCMOOS-3</t>
  </si>
  <si>
    <t>CRM MOOS-3 Sea water - Nutrients</t>
  </si>
  <si>
    <t>Filtry do Transferpette S o pojemności 5 ml. Opakowanie 25 sztuk.</t>
  </si>
  <si>
    <t>Filtry do Transferpette S o pojemności 10 ml. Opakowanie 25 sztuk.</t>
  </si>
  <si>
    <t>SL 31015</t>
  </si>
  <si>
    <t>Organotin- Mix 4 SL31015 10 mL 1 1 100,00 1 100,00</t>
  </si>
  <si>
    <t>Nasadka do tlenomierza</t>
  </si>
  <si>
    <t>SHI-630-02679</t>
  </si>
  <si>
    <t>CRM 141-50g</t>
  </si>
  <si>
    <t xml:space="preserve">ACETON </t>
  </si>
  <si>
    <t>Do organicznej analizy śladowej, do GC (min.99,90%),</t>
  </si>
  <si>
    <t>Sączki z włókna szklanego 47mm, wielkość porów 1,2 um Glass Microfibres Filter 693</t>
  </si>
  <si>
    <t>Pozycja</t>
  </si>
  <si>
    <t>Łódeczka pomiarowa do SSM-5000A</t>
  </si>
  <si>
    <t>Cytrynian sodu 2.hydrat tri-Sodu cytrynian 2 . hydrat CZDA, ACS</t>
  </si>
  <si>
    <t>Wzór chemiczny: C6H5Na3O7 . 2H2O Masa molowa (g/mol): 294,1
Czystosc: CZDA, ACS Wyglad zewnetrzny białe lub bezbarwne, przezroczyste kryształy
Zawartosc min. 99,0 %
Substancje nierozpuszczalne w wodzie max. 0,005 %
pH (5%, H2O) min. 7,0 max. 9,0
Chlorki (Cl) max. 0,001 %
Fosforany (PO4) max. 0,002 %
Siarczany (SO4) max. 0,005 %
Sole amonowe (NH4) max. 0,001 %
Metale cie¿kie (j. Pb) max. 0,0005 %
Arsen (As) max. 0,0001 %
Cynk (Zn) max. 0,0005 %
Kadm (Cd) max. 0,0005 %
Miedz (Cu) max. 0,0005 %
Ołów (Pb) max. 0,0005 %
Wapn (Ca) max. 0,005 %
¯elazo (Fe) max. 0,0005 %</t>
  </si>
  <si>
    <t>Wzór chemiczny: H2SO4 Masa molowa (g/mol): 98,08 Czystosc: CZDA Wyglad zewnetrzny bezbarwna, klarowna, oleista ciecz
Zawartosc min. 95 %
Pozostałosc po pra¿eniu max. 0,001 %
Substancje redukujace KMnO4 (j. SO2) max. 0,0003 %
Azotany (NO3) max. 0,0002 %
Chlorki (Cl) max. 0,0001 %
Sole amonowe (NH4) max. 0,0003 %
Metale cie¿kie (j. Pb) max. 0,0002 %
Arsen (As) max. 0,000005 %
Bar (Ba) max. 0,00005 %
Chrom (Cr) max. 0,00005 %
Cynk (Zn) max. 0,00005 %
Glin (Al) max. 0,0001 %
Kadm (Cd) max. 0,00005 %
Kobalt (Co) max. 0,00005 %
Magnez (Mg) max. 0,00005 %
Mangan (Mn) max. 0,00005 %
Miedz (Cu) max. 0,00005 %
Nikiel (Ni) max. 0,00005 %
Ołów (Pb) max. 0,0002 %Selen (Se) max. 0,0003 %
Stront (Sr) max. 0,00005 %
Wapn (Ca) max. 0,00005 %
Żelazo (Fe) max. 0,0001 %</t>
  </si>
  <si>
    <t>Kwas L(+)-askorbinowy CZDA, ACS, Ph.Eur. Wzór chemiczny: C6H8O6 Masa molowa (g/mol): 176,13 Czystosc: CZDA, ACS, Ph.Eur. Wyglad zewnetrzny biały lub prawie biały krystaliczny proszek lub bezbarwne
kryształy ciemniejace na swietle
Zawartosc min. 99,0 max. 100,0 %
Rozpuszczalnosc w wodzie łatwo rozpuszczalny
Rozpuszczalnosc w etanolu 96% rozpuszczalny
To¿samosc wg przepisu
Skrecalnosc własciwa (25°C, 10%, H2O) +20,5 ÷ +21,5 °
Temperatura topnienia min. 191 max. 192 °C
Wyglad roztworu (5%, H2O) zabarwienie nie bardziej intensywne ni¿ zabarwienie
roztworu odniesienia BY7
pH (5%, H2O) min. 2,2 max. 2,5
Pozostałosc po pra¿eniu (j. SO4) max. 0,1 %
Kwas szczawiowy (H2C2O4) max. 0,2 %
Metale cie¿kie (j. Pb) max. 0,001 %
Arsen (As) max. 0,0003 %
Miedz (Cu) max. 0,0005 %
Ołów (Pb) max. 0,0005 %
Rtec (Hg) max. 0,0001 %
¯elazo (Fe) max. 0,0002 %</t>
  </si>
  <si>
    <t>Wzór chemiczny: KI Masa molowa (g/mol): 166,01 Czystosc: CZDA Wyglad zewnetrzny bezbarwne kryształy lub biały proszek
Zawartosc min. 99,5 %
Straty po suszeniu (150°C) max. 0,5 %
Substancje nierozpuszczalne w wodzie max. 0,005 %
pH (5%, 25°C) min. 6 max. 8
Azot ogólny (N) max. 0,001 %
Chlorki i bromki (j. Cl) max. 0,01 %
Fosforany (PO4) max. 0,001 %
Jodany (IO3) max. 0,0003 %
Siarczany (SO4) max. 0,005 %
Metale cie¿kie (j. Pb) max. 0,0005 %
Arsen (As) max. 0,00001 %
Bar (Ba) max. 0,002 %
Magnez (Mg) max. 0,001 %
Sód (Na) max. 0,02 %
Wapn (Ca) max. 0,001 %
¯elazo (Fe) max. 0,0003 %</t>
  </si>
  <si>
    <t>Manganu (II) siarczan 1 . hydrat CZDA, ACS
Wzór chemiczny: MnSO4 . H2O Masa molowa (g/mol): 169,02 Czystosc: CZDA, ACS Wyglad zewnetrzny bladoró¿owe kryształy lub krystaliczny proszek
Zawartosc min. 99,0 max. 101,0 %
Straty po pra¿eniu min. 10,0 max. 12,0 %
Substancje nierozpuszczalne w wodzie max. 0,01 %
Substancje redukujace KMnO4 (j. O2) wg przepisu
Chlorki (Cl) max. 0,002 %
Metale cie¿kie (j. Pb) max. 0,001 %
Cynk (Zn) max. 0,005 %
Magnez (Mg) max. 0,005 %
Nikiel (Ni) max. 0,005 %
Potas (K) max. 0,01 %
Sód (Na) max. 0,05 %
Wapn (Ca) max. 0,005 %
¯elazo (Fe) max. 0,001 %</t>
  </si>
  <si>
    <t>Sodu tiosiarczan 0,01 mol/l roztwór mianowany Wzór chemiczny: Na2S2O3 Masa molowa (g/mol): 158,11 Ste¿enie molowe (20°C) c(Na2S2O3)=0,01mol/l+/-2%</t>
  </si>
  <si>
    <t>Sodu wodorotlenek mikrogranulki CZDA Wzór chemiczny: NaOH Masa molowa (g/mol): 40,00 Czystosc: CZDA Wyglad zewnetrzny mikrogranulki o jednorodnej białej barwie
Zawartosc min. 98,8 %
Sodu weglan (Na2CO3) max. 0,7 %
Azot ogólny (N) max. 0,0005 %
Chlorki (Cl) max. 0,005 %
Fosforany (PO4) max. 0,001 %
Krzemu ditlenek (SiO2) max. 0,005 %
Siarczany (SO4) max. 0,003 %
Metale cie¿kie (j. Pb) max. 0,001 %
Bar (Ba) max. 0,0005 %
Cynk (Zn) max. 0,0005 %
Glin (Al) max. 0,001 %
Kadm (Cd) max. 0,0005 %
Kobalt (Co) max. 0,0005 %
Magnez (Mg) max. 0,0005 %
Mangan (Mn) max. 0,0005 %
Miedz (Cu) max. 0,0005 %
Nikiel (Ni) max. 0,0005 %
Ołów (Pb) max. 0,0005 %
Srebro (Ag) max. 0,0005 % Stront (Sr) max. 0,0005 %
Wapn (Ca) max. 0,001 %
¯elazo (Fe) max. 0,0005 %
Arsen (As) max. 0,0003 %</t>
  </si>
  <si>
    <t>Sulfanilamid CZDA, ODCZ. FP Wzór chemiczny: C6H8N2O2S; H2NC6H4SO2NH2 Masa molowa (g/mol): 172,21 Czystosc: CZDA, ODCZ. FP Zawartosc min. 99 %
Temperatura topnienia 164 - 167 °C
Woda max. 0,5 %
Substancje nierozpuszczalne w HCI wg przepisu %
Substancje nierozpuszczalne w NaOH wg przepisu
Pozostałosc po pra¿eniu (j. SO4) max. 0,05 %
Chlorki (Cl) max. 0,005 %
Siarczany (SO4) max. 0,01 %
Chrom (Cr) max. 0,0005 %
Cynk (Zn) max. 0,0005 %
Kadm (Cd) max. 0,0005 %
Kobalt (Co) max. 0,0005 %
Mangan (Mn) max. 0,0005 %
Miedz (Cu) max. 0,0005 %
Nikiel (Ni) max. 0,0005 %
Ołów (Pb) max. 0,0005 %
¯elazo (Fe) max. 0,0005 %</t>
  </si>
  <si>
    <t>Etylowy alkohol 96% CZDA Wzór chemiczny: C2H5OH Masa molowa (g/mol): 46,07 Wyglad zewnetrzny bezbarwna, klarowna ciecz
Zawartosc alkoholu etylowego min. 96 % (V/V)
Gestosc (20°C) max. 0,808 g/ml
Współczynnik załamania swiatła (20°C) max. 1,364
Kwasy (j. CH3COOH) max. 0,002 %
Aldehydy (j. CH3CHO) max. 0,0005 %
Metanol max. 0,05 %
Alkohole wy¿sze (j. alkohol amylowy) max. 0,001 %
Czas odbarwiania roztworu KMnO4 min. 10 min
Mieszalnosc z woda wg przepisu
Pozostałosc po odparowaniu max. 0,001 %
Próba na obecnosc furfurolu wg przepisu
Próba na obecnosc ketonów wg przepisu
Zanieczyszczenia organiczne max. 0,2 %
Metale cie¿kie (j. Pb) max. 0,0001 %</t>
  </si>
  <si>
    <t xml:space="preserve">Aceton do organicznej analizy śladowej, do GC (min.99,8%), </t>
  </si>
  <si>
    <t xml:space="preserve"> Mettler Toledo™ Replacement Cap for InLab™ OptiOx™ Optical DO Sensor
For InLab OptiOx Optical DO Sensor.
Brand:  Mettler Toledo™ 51344630
Additional Details : Weight : 0.09000kg
</t>
  </si>
  <si>
    <t>Typ: stożkowa z nakrętką, do wirówek</t>
  </si>
  <si>
    <t>BAKERBOND spe Oktadecyl (C18); 6 ml, 500 mg;</t>
  </si>
  <si>
    <t>BAKERBOND spe Żel krzemionkowy; 6 ml, 1000 mg</t>
  </si>
  <si>
    <t>Łódeczka kwarcowa wielokrotnego użytku.</t>
  </si>
  <si>
    <t>Filtry chroniące przed kontaminacją próbki bądź zanieczyszczeniem pipety. Po zamontowaniu filtra na pipecie można używać końcówek do pipet bez filtra, uzyskując poziom ochrony jak przy zastosowaniu końcówek do pipet z filtrem.</t>
  </si>
  <si>
    <t xml:space="preserve">WWA - Glina Ił 1, certyfikowany materiał odniesienia, op. 50 g </t>
  </si>
  <si>
    <t>Kwas chlorowodorowy dymiący 37% do analizy EMSURE® ACS,ISO,Reag. Ph EurWzór chemiczny: HCl Masa molowa (g/mol): 36,46
Czystosc: CZDA Wyglad zewnetrzny bezbarwna, klarowna ciecz
Zawartosc min. 35 max. 38 %
Pozostałosc po prażeniu (j. SO4) max. 0,001 %
Siarczany (SO4) max. 0,0002 %
Siarczyny (SO3) max. 0,0005 %
Wolny chlor (Cl2) max. 0,0002 %
Metale cie¿kie (j. Pb) max. 0,0001 %
Arsen (As) max. 0,000005 %
Cynk (Zn) max. 0,00005 %
Glin (Al) max. 0,0001 %
Magnez (Mg) max. 0,00005 %
Mangan (Mn) max. 0,00005 %
Miedz (Cu) max. 0,00005 %
Nikiel (Ni) max. 0,00005 %
Ołów (Pb) max. 0,00005 %
Żelazo (Fe) max. 0,0001 %</t>
  </si>
  <si>
    <t>2FD56C</t>
  </si>
  <si>
    <t>Cały zestaw elektroda pH i konduktometryczna + miernik Dwukanałowy wieloparametrowy cyfrowy miernik przenośny dla czujników IDS.</t>
  </si>
  <si>
    <t xml:space="preserve">Mierzone wartości: pH/mV, przewodnoś, metność. Urządzenie z zasilaniem akumulatorowym, kolorowym graficznym wyświetlaczem, wbudowaną pamięcią danych [500 ręcznie/10 000 automatycznie] oraz interfejsem USB. Przygotowany do  pomiarów bezprzewodowych. Przystosowany do pomiarów bezprzewodowych 
Dwa uniwersalne wodoszczelne gniazda przyłączeniowe na sensory typu IDS; możliwość wykorzystania kanałów w różnej konfiguracji do tych samych lub różnych parametrów;
Wyświetlacz: kolorowy graficzny, równoczesne wyświetlanie dwóch aktualnie mierzonych parametrów ( dane pomiarowe  z poszczególnych sensorów podświetlone odp. kolorem )
Możliwość wyświetlania % nasycenia tlenu, podczas pomiaru tlenu
Zegar czasu rzeczywistego
Funkcja QSC ( Quality Sensor Control)
Funkcja CMC ( Continous Measurement Control)
Temperatura pracy w zakresie co najmniej : 10°C do +55°C 
Zintegrowana pamięć danych : 500 danych ( zapis manualny)
                                                  10 000 zestawów danych (zapis automatyczny)
Interfejs : USB host oraz Mini-USB ( gniazda wodoszczelne)
Zasilanie :  akumulatorowe (4 x akumulatory NiMH ( 1.2V)- zawarte w dostawie) 
                    oraz sieciowe (zasilacz, kabel USB – zawarte w dostawie)
Możliwość pracy ciągłej na zasilaniu z akumulatorków do 150 h
Automatyczna funkcja oszczędzania energii
Klasa Ochrony : IP 67
Akcesoria  : 
Walizka transportowa z miejscem na urządzenie oraz czujniki pomiarowe oraz akcesoria 
(instrukcja obsługi w j. polskim, oprogramowanie, kabel USB, zasilacz, gumowa obudowa ochronna miernika – SM Pro, zestaw buforów precyzyjnych QSC Kit, standard kalibracyjny do przewodności o poj. 50 ml, bufory pH 4 oraz pH 7 każdy o poj. 50 ml,  statyw, zlewka
Cyfrowa sonda typu IDS ze zintegrowanym kablem o długości 1,5m, automatycznie rozpoznawana przez miernik po podłączeniu
( indywidualna identyfikacja sensora oraz import danych kalibracyjnych czujnika).
Całkowita odporność sygnału na zakłócenia (bezpośrednia obróbka sygnału pomiarowego w sensorze)
Historia kalibracji zapisywana w pamięci sensora
Czujnik wodoszczelny, wypełniony elektrolitem żelowym,
Czujnik wraz z zintegrowanym czujnikiem temperatury 
Zakres pomiarowy : 0,00 pH do 14,00 pH  
- minimalna rozdzielczość  0,001 pH
- minimalna dokładność ± 0,004 pH
Cyfrowy czujnik typu IDS ze zintegrowanym kablem o długości 1,5m, automatycznie rozpoznawana przez miernik po podłączeniu
( indywidualna identyfikacja sensora)
Czujnik wodoszczelny, bezobsługowy (brak czynności eksploatacyjnych), 
Czujnik wraz z zintegrowanym czujnikiem temperatury (NTC 30kΩ),
Trzonek czujnika o solidnej konstrukcji, wykonany z epoksydu
Zakres pomiarowy : 1 µS/cm….2000mS/sm
Stała K = 0,475 cm-1
Zakres temperatury : 0 -100°C 
</t>
  </si>
  <si>
    <t>Tlenomierz/miernik tlenu</t>
  </si>
  <si>
    <t>NRCMOOS-3 Sea water - Nutrients   dostarczony; CRM musi być wyprodukowany przez akredytowanego producenta materiałów odniesienia w odniesieniu do wymagań normy ISO 17034 w ramach posiadanego zakresu akredytacji, a jednostka akredytująca jest sygnatariuszem porozumień EA MLA i /lub ILAC MRA; Wymagany przykladowy certyfikat do wglądu</t>
  </si>
  <si>
    <t xml:space="preserve">
Poziom jakości 100
certyfikowany materiał odniesienia w zakresie pojedynczych WWA
opakowanie 50 g
 RTC, CRM141-050
zastosowanie (a) HPLC: odpowiednie
chromatografia gazowa (GC): odpowiednie
zastosowanie: Przemysł,   Środowisko
format materiału matrycy
temp. przechowywania 2-8 ° C C; CRM musi być wyprodukowany przez akredytowanego producenta materiałów odniesienia w odniesieniu do wymagań normy ISO 17034 w ramach posiadanego zakresu akredytacji, a jednostka akredytująca jest sygnatariuszem porozumień EA MLA i /lub ILAC MRA; Wymagany przykladowy certyfikat do wglądu</t>
  </si>
  <si>
    <t>Wzór chemiczny:CBrCl3Masa cząsteczkowa:198,27 g/mol a)WyglądPostać: cieczb)ZapachBrak dostępnych danychc)Próg zapachuBrak dostępnych danychd)pHBrak dostępnych danyche)Temperatura topnienia/krzepnięciaTemperatura topnienia/zakres temperatur topnienia: -6 °C-lit.f)Początkowa temperatura wrzenia i zakres temperatur wrzenia Gęstość względna2,012 g-cm3w25 °C                                                                                                                                                                                                                   RM musi być wyprodukowany przez akredytowanego producenta materiałów odniesienia w odniesieniu do wymagań normy ISO 17034 w ramach posiadanego zakresu akredytacji, a jednostka akredytująca jest sygnatariuszem porozumień EA MLA i /lub ILAC MRA; Wymagany przykladowy certyfikat do wglądu</t>
  </si>
  <si>
    <t xml:space="preserve">Tlenomierz/miernik tlenu: Parametry:
Kanał  Jednokanałowy
Elektroda  InLab OptiOx
Zakres pomiaru DO  0,000 – 50 mg/l (ppm)
Rozdzielczość DO  0.01mg/L
Precyzja DO (±)  ± 0,1 mg/l od 0 – 8; ± 0,2 mg/l od 8 – 20; ± 10% od 20 – 50
Zakres temperatur  0 °C – 50 °C
Rozdzielczość temperatur  0,1 °C
Precyzja temperatury (±)  0,1 °C
Mobilność  Tak
Bezpieczeństwo i zgodność z przepisami  GLP; Ochrona hasłem; Zarządzania prawami użytkowników
Obsługa ISM  Tak
Wielkość pamięci  2000 pomiarów
Transfer danych  PC
Stopień ochrony  Wodoszczelny i pyłoszczelny (IP67) </t>
  </si>
  <si>
    <t>02-63301</t>
  </si>
  <si>
    <t>02-63304/25</t>
  </si>
  <si>
    <t>Typ:stojąca z nakrętką</t>
  </si>
  <si>
    <t>VWR         516-0869</t>
  </si>
  <si>
    <t>Sączki z włókna szklanego 47mm, wielkość porów 1,2 um Glass Microfibres Filter 693; prod. Avantor" op.100szt</t>
  </si>
  <si>
    <t>Typ 693: Stosowane do klarowania i monitorowania zawieszonych ciał stałych w ściekach i wodzie morskiej w chemii do filtrowania osadów w wodzie morskiej i w biochemii. Gramatura :52 g/m² , wielkość porów 1,2 um</t>
  </si>
  <si>
    <t>Typ 696:Sączki o średnicy 47mm z mikrowłókien szklanych wykonane ze szkła borokrzemowego, bez spoiwa.  Do filtrowania oraz monitorowania wody i ścieków.  Gramatura ; 65g/m2                  Retencja 1,5 mikronów</t>
  </si>
  <si>
    <t>VWR    #519-5005</t>
  </si>
  <si>
    <t>wkłady pod filtry do lejków Buchnera 90mm op.10 szt</t>
  </si>
  <si>
    <t xml:space="preserve">zestaw 3 sit  Ø 200mm  wysokość 50mm o oczkach: 5mm, 1mm, 0,3mm  </t>
  </si>
  <si>
    <t>Siita laboratoryjne w obudowach ze stali nierdzewnej  z precyzyjną siatką, spełniających wszystkie standardy: ISO3310-1, ISO3310-2, ASTM-E11,    Ø 200mm  wysokość 50mm o oczkach: 5mm, 1mm, 0,3mm</t>
  </si>
  <si>
    <t xml:space="preserve">tkaniny filtracyjne poliamidowe </t>
  </si>
  <si>
    <t>tkaniny filtracyjne poliamidowe oczka 0,3 mm(rolka szer.1,9m min zamówienie 0.5mb) cena za 1m2</t>
  </si>
  <si>
    <t>zestaw filtracyjny jednostanowiskowy</t>
  </si>
  <si>
    <t>zintegrowany system filtracji próżniowej ze stali nierdzewnej Water Vac 100-MB na leje ze stali, z wbudowaną pompą próżniową i bezpośrednim odpływem</t>
  </si>
  <si>
    <t>adapter do zestawu Water Vac 100-MB dla Sartoriusa</t>
  </si>
  <si>
    <t>adapter do zestawu WaterVac 100 dla Sartorius</t>
  </si>
  <si>
    <t>lej magnetyczny ze stali nierdzewnej 300ml</t>
  </si>
  <si>
    <t>rozdzielacz stożkowy szklany Squiba kran szkło z korkiem z PP</t>
  </si>
  <si>
    <t>rozdzielacz stożkowy Squiba ze szklanym kranem i szlifem pojemność 250ml</t>
  </si>
  <si>
    <t>zlewka 1 l niska z wylewem</t>
  </si>
  <si>
    <t>zlewka niska z wylewem Boro 3,3 , skala do 1000ml</t>
  </si>
  <si>
    <t>zlewka 2 l niska z wylewem</t>
  </si>
  <si>
    <t>zlewka niska z wylewem Boro 3,3 , skala do 2000ml</t>
  </si>
  <si>
    <t>zlewka 2 l wysoka z wylewem</t>
  </si>
  <si>
    <t>suszarka 30l  5-300⁰C</t>
  </si>
  <si>
    <t>Suszarka serii WGLL 030BE Pojemność 30l Wewnętrzna komora ze stali nierdzewnej; Narożniki zaokrąglone, regulowane półki, łatwy montaż i demontaż umożliwiający wygodne czyszczenie. Dobrze skoordynowana praca grzałki i dmuchawy  gorącego powietrza. Regulowana prędkość wentylatora,  zapewniająca równomierność temperatury i zapobiegająca rozdmuchiwaniu próbek proszkowych.  Wyświetlacz LCD z funkcją czasu i ochroną przed przegrzaniem. Podwójne zabezpieczenie. Niezależny bezpiecznik temperatury. Automatyczne przerywanie grzania, gdy temperatura przekroczy próg bezpieczeństwa, automatyczny wyłącznik zasilania. Drzwi ze szklanym oknem do obserwacji, gumowa uszczelka, zamek drzwi.</t>
  </si>
  <si>
    <t>wąż  PVC cena za mb Ø08</t>
  </si>
  <si>
    <t>Wąż PVC wzmocniony, ciśnienie pracy/ woda 20 oC 25bar przezroczysty. Średnica wewn. 8mm, zewnętrzna 14mm</t>
  </si>
  <si>
    <t xml:space="preserve">wąż silikonowy   </t>
  </si>
  <si>
    <t>średnica wewnetrzna 8mm  zewnetrzna 14mm</t>
  </si>
  <si>
    <t xml:space="preserve">wąż PVC </t>
  </si>
  <si>
    <t>wąż PVC wzmocniony fi wewn 10 zewnętrzne 16</t>
  </si>
  <si>
    <t>waż silikonowy mb do Water Vac</t>
  </si>
  <si>
    <t>średnica wewnetrzna 4mm zewnetrzna 8mm</t>
  </si>
  <si>
    <t>łącznik z PE-HD do węży prosty fi 7 - 9 mm</t>
  </si>
  <si>
    <t>Do łączenia węży o różnych średnicach.</t>
  </si>
  <si>
    <t>mikroszpatułki 125mm</t>
  </si>
  <si>
    <t>dwustronna L=125mm</t>
  </si>
  <si>
    <t xml:space="preserve">pinceta </t>
  </si>
  <si>
    <t>anatomiczna, stal nierdzewna, końcowka zaokrąglona, gat.I L=140</t>
  </si>
  <si>
    <t>Uszczelki filtracyjne, gumowe, Guko - szary</t>
  </si>
  <si>
    <t>Uszczelki filtracyjne wykonane z gumy naturanej, stożkowe. Do szczelnego mocowania lejków kpl. 8 szt.</t>
  </si>
  <si>
    <t>Uszczelki filtracyjne TULIPAN   wg zestawienia</t>
  </si>
  <si>
    <t>Materiał: neopren.  wg. poniższej specyfikacji:       21x11x20  - 5 szt                                           28x17x21  - 5 szt                                                           36x23x26 -  5 szt</t>
  </si>
  <si>
    <t>rozdzielacz stożkowy z PMP- KARTELL</t>
  </si>
  <si>
    <t>wiadro metalowe z pokrywą 20l</t>
  </si>
  <si>
    <t>wiadro metalowe z pokrywą pojemność 20l</t>
  </si>
  <si>
    <t>słoje zwykłe  1000ml z nakrętką</t>
  </si>
  <si>
    <t>słoje 1000ml z nakretka metalową złota fi 82mm</t>
  </si>
  <si>
    <t>słoje  0,288l</t>
  </si>
  <si>
    <t>słoje 288ml z nakretka metalową złota fi 82mm</t>
  </si>
  <si>
    <t>mikroszpatułki 185mm</t>
  </si>
  <si>
    <t>dwustronna L=185mm</t>
  </si>
  <si>
    <t>anatomiczna, stal nierdzewna, końcowka zaokrąglona, gat.I L=200</t>
  </si>
  <si>
    <t>Pinceta 120mm metalowa,wąska, zagięta</t>
  </si>
  <si>
    <t>pinceta do filtrów membranowych</t>
  </si>
  <si>
    <t xml:space="preserve"> Pincety przeznaczone do delikatnego chwytania filtrów membranowych lub szkiełek nakrywkowych Z przodu lekko zaokrąglone i spłaszczone. Wykonane ze stali szlachetnej.</t>
  </si>
  <si>
    <t>lejki Buchnera średnica 90mm</t>
  </si>
  <si>
    <t>Materiał: polipropylen. Lejki  o wysokiej odporności mechanicznej, chemicznej. Lejki o konstrukcji dwuelementowej, rozkładane celem łatwiejszego czyszczenia. Autoklawowalne</t>
  </si>
  <si>
    <t>Cena łączna netto</t>
  </si>
  <si>
    <t>Cena łączna brutto</t>
  </si>
  <si>
    <t>Cena jednostkowa</t>
  </si>
  <si>
    <t>gramatura: 52 g/m^2, grubość 0,26 mm, rozmiar cząstek filtrowanych 1,2 µm, szybkość sączenia 60 s (Herzberg), wytrzymałość na rozerwanie w stanie suchym 2,5 psi</t>
  </si>
  <si>
    <t>VWR          516-0875       lub LAB24         MGG  101633410165</t>
  </si>
  <si>
    <t xml:space="preserve">Sączki z mikrowłókien szklanych 47 mm op. 100 szt wielkość porów 1,5 um                </t>
  </si>
  <si>
    <t>tkaniny filtracyjne poliamidowe oczka 1 mm (rolka szer.1,9m min zamówienie 0.5mb) cena za 1mb2</t>
  </si>
  <si>
    <t>kompatybilny z zestawem WaterVac 100-MB (do magnetycznego adapteru)</t>
  </si>
  <si>
    <t>Jednostka</t>
  </si>
  <si>
    <t>szt.</t>
  </si>
  <si>
    <t>pudełko</t>
  </si>
  <si>
    <t xml:space="preserve">szt. </t>
  </si>
  <si>
    <t>2,5l</t>
  </si>
  <si>
    <t>500 mg</t>
  </si>
  <si>
    <t>50 ml</t>
  </si>
  <si>
    <t>10 ml</t>
  </si>
  <si>
    <t>50 g</t>
  </si>
  <si>
    <t xml:space="preserve"> TUD190120-02</t>
  </si>
  <si>
    <t xml:space="preserve"> TUD190100-74</t>
  </si>
  <si>
    <t xml:space="preserve"> 08-147.202.04</t>
  </si>
  <si>
    <t>08-229.202.13</t>
  </si>
  <si>
    <t>08-229.202.14</t>
  </si>
  <si>
    <t xml:space="preserve"> 08-230.202.10</t>
  </si>
  <si>
    <t xml:space="preserve"> 06-WGLL-030BE</t>
  </si>
  <si>
    <t xml:space="preserve"> 03-351 0814    </t>
  </si>
  <si>
    <t>03-310 0812</t>
  </si>
  <si>
    <t xml:space="preserve"> 03-350 1016</t>
  </si>
  <si>
    <t xml:space="preserve"> 03-310 0408 </t>
  </si>
  <si>
    <t xml:space="preserve"> VIT80436</t>
  </si>
  <si>
    <t xml:space="preserve"> 03-361.296.00</t>
  </si>
  <si>
    <t>03-319.275</t>
  </si>
  <si>
    <t>03-201 0181</t>
  </si>
  <si>
    <t xml:space="preserve"> 03-201 0011  
 03-201 0021 
03-201 0031</t>
  </si>
  <si>
    <t xml:space="preserve"> 02-238.123.03 
lub VWR</t>
  </si>
  <si>
    <t xml:space="preserve"> 7.02.03 2</t>
  </si>
  <si>
    <t>7.09.10 4</t>
  </si>
  <si>
    <t xml:space="preserve"> 7.09.10 6</t>
  </si>
  <si>
    <t xml:space="preserve"> 1-6131</t>
  </si>
  <si>
    <t xml:space="preserve"> 4.208.000.500</t>
  </si>
  <si>
    <t>Materiał - PMP  o wysokiej odporności chemicznej i wysokiej przejrzystosci. Pojemność 500ml. Trwała podziałka wytłoczona w materiale ścianki. Precyzyjny wypływ poprzez zamontowany w dnie zawór. Dekiel zakręcany, wyposażony w korek. Całość łatwo demontowalna do czyszczenia. Autoklawowalny</t>
  </si>
  <si>
    <t>Załacznik nr 1 do SWZ</t>
  </si>
  <si>
    <t>Nr grupy/ zadania/ części</t>
  </si>
  <si>
    <t>Konstrukcja wykonana ze stopu aluminium. Po zmianie kierunku dyszy można stosować jako sprężarkę . Próżnia: 735mmHg, przepływ: 48 l/min, obroty silnika: 1750 RPM, moc silnika: 1/3 HP, poziom hałasu: 68.0dB.</t>
  </si>
  <si>
    <t xml:space="preserve"> lejek szklany 300 ml, razy 3;aluminiowy zacisk, razy 3; zawór z PTFE, razy 3,dla filtrów o średnicy 47 lub 50 mm.</t>
  </si>
  <si>
    <t>Pompa próżniowa bezolejowa Rocker 811</t>
  </si>
  <si>
    <t>Trzy zestawy do filtracji ( kolba 1000ml , lejek klamra )</t>
  </si>
  <si>
    <t>4 m2 = 2 mb</t>
  </si>
  <si>
    <t>ZMIANA SWZ 1</t>
  </si>
  <si>
    <r>
      <rPr>
        <sz val="12"/>
        <rFont val="Calibri"/>
        <family val="2"/>
        <charset val="238"/>
        <scheme val="minor"/>
      </rPr>
      <t xml:space="preserve">Organotin Mix 4 - Internal standard (DIN EN ISO 173) CERTAN   ; </t>
    </r>
    <r>
      <rPr>
        <strike/>
        <sz val="12"/>
        <color rgb="FFFF0000"/>
        <rFont val="Calibri"/>
        <family val="2"/>
        <charset val="238"/>
        <scheme val="minor"/>
      </rPr>
      <t xml:space="preserve">CRM musi być wyprodukowany przez akredytowanego producenta materiałów odniesienia w odniesieniu do wymagań normy ISO 17034 w ramach posiadanego zakresu akredytacji, a jednostka akredytująca jest sygnatariuszem porozumień EA MLA i /lub ILAC MRA; </t>
    </r>
    <r>
      <rPr>
        <sz val="12"/>
        <rFont val="Calibri"/>
        <family val="2"/>
        <charset val="238"/>
        <scheme val="minor"/>
      </rPr>
      <t>Wymagany przykladowy certyfikat do wglądu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</si>
</sst>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zł&quot;;[Red]\-#,##0\ &quot;zł&quot;"/>
    <numFmt numFmtId="164" formatCode="#,##0.00\ &quot;zł&quot;"/>
  </numFmts>
  <fonts count="1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charset val="238"/>
      <scheme val="minor"/>
    </font>
    <font>
      <sz val="9"/>
      <color rgb="FF333333"/>
      <name val="Courier New"/>
      <family val="3"/>
      <charset val="238"/>
    </font>
    <font>
      <b/>
      <sz val="12"/>
      <name val="Calibri"/>
      <family val="2"/>
      <charset val="238"/>
      <scheme val="minor"/>
    </font>
    <font>
      <b/>
      <sz val="2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2"/>
      <color rgb="FFFF0000"/>
      <name val="Calibri"/>
      <family val="2"/>
      <charset val="238"/>
      <scheme val="minor"/>
    </font>
    <font>
      <strike/>
      <sz val="12"/>
      <color rgb="FFFF0000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CEFEE"/>
        <bgColor indexed="64"/>
      </patternFill>
    </fill>
    <fill>
      <patternFill patternType="solid">
        <fgColor rgb="FFFAA8A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86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0" fillId="7" borderId="0" xfId="0" applyFill="1"/>
    <xf numFmtId="0" fontId="7" fillId="7" borderId="0" xfId="0" applyFont="1" applyFill="1"/>
    <xf numFmtId="6" fontId="0" fillId="0" borderId="0" xfId="0" applyNumberFormat="1"/>
    <xf numFmtId="0" fontId="0" fillId="10" borderId="0" xfId="0" applyFill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164" fontId="6" fillId="11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164" fontId="6" fillId="8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justify" wrapText="1"/>
    </xf>
    <xf numFmtId="0" fontId="6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justify" wrapText="1"/>
    </xf>
    <xf numFmtId="0" fontId="6" fillId="5" borderId="1" xfId="0" applyFont="1" applyFill="1" applyBorder="1" applyAlignment="1">
      <alignment horizontal="left" vertical="justify" wrapText="1"/>
    </xf>
    <xf numFmtId="0" fontId="6" fillId="6" borderId="1" xfId="0" applyFont="1" applyFill="1" applyBorder="1" applyAlignment="1">
      <alignment horizontal="left" vertical="justify" wrapText="1"/>
    </xf>
    <xf numFmtId="0" fontId="6" fillId="11" borderId="1" xfId="0" applyFont="1" applyFill="1" applyBorder="1" applyAlignment="1">
      <alignment horizontal="left" vertical="justify" wrapText="1"/>
    </xf>
    <xf numFmtId="0" fontId="6" fillId="8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justify" wrapText="1"/>
    </xf>
    <xf numFmtId="0" fontId="6" fillId="7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left" vertical="center" wrapText="1"/>
    </xf>
    <xf numFmtId="164" fontId="6" fillId="9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vertical="center" wrapText="1"/>
    </xf>
    <xf numFmtId="0" fontId="6" fillId="11" borderId="1" xfId="0" applyFont="1" applyFill="1" applyBorder="1" applyAlignment="1">
      <alignment horizontal="left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left" vertical="center" wrapText="1"/>
    </xf>
    <xf numFmtId="164" fontId="6" fillId="12" borderId="1" xfId="0" applyNumberFormat="1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left" vertical="center" wrapText="1"/>
    </xf>
    <xf numFmtId="164" fontId="6" fillId="13" borderId="1" xfId="0" applyNumberFormat="1" applyFont="1" applyFill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left" vertical="justify" wrapText="1"/>
    </xf>
    <xf numFmtId="164" fontId="10" fillId="14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left" vertical="justify" wrapText="1"/>
    </xf>
    <xf numFmtId="164" fontId="6" fillId="15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0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left" vertical="justify" wrapText="1"/>
    </xf>
    <xf numFmtId="164" fontId="8" fillId="13" borderId="1" xfId="0" applyNumberFormat="1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FFFFCC"/>
      <color rgb="FF9999FF"/>
      <color rgb="FFDBECD0"/>
      <color rgb="FFFAA8A8"/>
      <color rgb="FFBCEF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31751</xdr:colOff>
      <xdr:row>0</xdr:row>
      <xdr:rowOff>127001</xdr:rowOff>
    </xdr:from>
    <xdr:to>
      <xdr:col>6</xdr:col>
      <xdr:colOff>3857626</xdr:colOff>
      <xdr:row>2</xdr:row>
      <xdr:rowOff>254001</xdr:rowOff>
    </xdr:to>
    <xdr:pic>
      <xdr:nvPicPr>
        <xdr:cNvPr id="14" name="Obraz 13">
          <a:extLst>
            <a:ext uri="{FF2B5EF4-FFF2-40B4-BE49-F238E27FC236}">
              <a16:creationId xmlns="" xmlns:a16="http://schemas.microsoft.com/office/drawing/2014/main" id="{80255B47-98DC-47FA-ADB4-1383DFFBC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1" y="127001"/>
          <a:ext cx="13398500" cy="79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l.vwr.com/store/catalog/product.jsp?catalog_number=519-5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66"/>
  <sheetViews>
    <sheetView tabSelected="1" view="pageBreakPreview" topLeftCell="A52" zoomScale="60" zoomScaleNormal="60" workbookViewId="0">
      <selection activeCell="G56" sqref="G56"/>
    </sheetView>
  </sheetViews>
  <sheetFormatPr defaultRowHeight="26.25"/>
  <cols>
    <col min="1" max="1" width="9.7109375" style="2" bestFit="1" customWidth="1"/>
    <col min="2" max="2" width="19.140625" style="50" bestFit="1" customWidth="1"/>
    <col min="3" max="3" width="25.7109375" style="1" customWidth="1"/>
    <col min="4" max="4" width="46.140625" style="2" customWidth="1"/>
    <col min="5" max="5" width="24.28515625" style="2" customWidth="1"/>
    <col min="6" max="6" width="18.5703125" style="1" customWidth="1"/>
    <col min="7" max="7" width="203.140625" style="49" bestFit="1" customWidth="1"/>
    <col min="8" max="8" width="16.85546875" style="4" customWidth="1"/>
    <col min="9" max="10" width="23.28515625" style="4" bestFit="1" customWidth="1"/>
    <col min="11" max="11" width="31.28515625" style="1" bestFit="1" customWidth="1"/>
    <col min="12" max="16384" width="9.140625" style="1"/>
  </cols>
  <sheetData>
    <row r="1" spans="1:10" ht="26.25" customHeight="1"/>
    <row r="2" spans="1:10" ht="26.25" customHeight="1">
      <c r="J2" s="4" t="s">
        <v>169</v>
      </c>
    </row>
    <row r="3" spans="1:10" ht="26.25" customHeight="1"/>
    <row r="4" spans="1:10" ht="26.25" customHeight="1">
      <c r="B4" s="50" t="s">
        <v>176</v>
      </c>
    </row>
    <row r="5" spans="1:10" s="81" customFormat="1" ht="31.5">
      <c r="A5" s="80" t="s">
        <v>40</v>
      </c>
      <c r="B5" s="38" t="s">
        <v>170</v>
      </c>
      <c r="C5" s="38" t="s">
        <v>0</v>
      </c>
      <c r="D5" s="38" t="s">
        <v>1</v>
      </c>
      <c r="E5" s="38" t="s">
        <v>137</v>
      </c>
      <c r="F5" s="38" t="s">
        <v>2</v>
      </c>
      <c r="G5" s="38" t="s">
        <v>3</v>
      </c>
      <c r="H5" s="20" t="s">
        <v>131</v>
      </c>
      <c r="I5" s="20" t="s">
        <v>129</v>
      </c>
      <c r="J5" s="20" t="s">
        <v>130</v>
      </c>
    </row>
    <row r="6" spans="1:10" ht="39" customHeight="1">
      <c r="A6" s="9">
        <v>1</v>
      </c>
      <c r="B6" s="10">
        <v>1</v>
      </c>
      <c r="C6" s="15"/>
      <c r="D6" s="15" t="s">
        <v>173</v>
      </c>
      <c r="E6" s="15" t="s">
        <v>138</v>
      </c>
      <c r="F6" s="15">
        <v>1</v>
      </c>
      <c r="G6" s="39" t="s">
        <v>171</v>
      </c>
      <c r="H6" s="21"/>
      <c r="I6" s="21">
        <f>H6*F6</f>
        <v>0</v>
      </c>
      <c r="J6" s="22">
        <f>I6*1.23</f>
        <v>0</v>
      </c>
    </row>
    <row r="7" spans="1:10" ht="39" customHeight="1">
      <c r="A7" s="9">
        <v>2</v>
      </c>
      <c r="B7" s="10">
        <v>1</v>
      </c>
      <c r="C7" s="15"/>
      <c r="D7" s="15" t="s">
        <v>174</v>
      </c>
      <c r="E7" s="15" t="s">
        <v>138</v>
      </c>
      <c r="F7" s="15">
        <v>3</v>
      </c>
      <c r="G7" s="39" t="s">
        <v>172</v>
      </c>
      <c r="H7" s="21"/>
      <c r="I7" s="21">
        <f>H7*F7</f>
        <v>0</v>
      </c>
      <c r="J7" s="22">
        <f>I7*1.23</f>
        <v>0</v>
      </c>
    </row>
    <row r="8" spans="1:10" ht="326.25" customHeight="1">
      <c r="A8" s="9">
        <v>3</v>
      </c>
      <c r="B8" s="11">
        <v>2</v>
      </c>
      <c r="C8" s="23">
        <v>575283115</v>
      </c>
      <c r="D8" s="23" t="s">
        <v>4</v>
      </c>
      <c r="E8" s="23" t="s">
        <v>5</v>
      </c>
      <c r="F8" s="23">
        <v>14</v>
      </c>
      <c r="G8" s="40" t="s">
        <v>60</v>
      </c>
      <c r="H8" s="24"/>
      <c r="I8" s="24">
        <f t="shared" ref="I8:I54" si="0">H8*F8</f>
        <v>0</v>
      </c>
      <c r="J8" s="24">
        <f t="shared" ref="J8:J54" si="1">I8*1.23</f>
        <v>0</v>
      </c>
    </row>
    <row r="9" spans="1:10" ht="267.75">
      <c r="A9" s="9">
        <v>4</v>
      </c>
      <c r="B9" s="11">
        <v>2</v>
      </c>
      <c r="C9" s="23">
        <v>821180118</v>
      </c>
      <c r="D9" s="23" t="s">
        <v>6</v>
      </c>
      <c r="E9" s="23" t="s">
        <v>7</v>
      </c>
      <c r="F9" s="23">
        <v>1</v>
      </c>
      <c r="G9" s="40" t="s">
        <v>50</v>
      </c>
      <c r="H9" s="24"/>
      <c r="I9" s="24">
        <f t="shared" si="0"/>
        <v>0</v>
      </c>
      <c r="J9" s="24">
        <f t="shared" si="1"/>
        <v>0</v>
      </c>
    </row>
    <row r="10" spans="1:10" ht="362.25">
      <c r="A10" s="9">
        <v>5</v>
      </c>
      <c r="B10" s="11">
        <v>2</v>
      </c>
      <c r="C10" s="23">
        <v>810981118</v>
      </c>
      <c r="D10" s="23" t="s">
        <v>8</v>
      </c>
      <c r="E10" s="23" t="s">
        <v>9</v>
      </c>
      <c r="F10" s="23">
        <v>3</v>
      </c>
      <c r="G10" s="40" t="s">
        <v>49</v>
      </c>
      <c r="H10" s="24"/>
      <c r="I10" s="24">
        <f t="shared" si="0"/>
        <v>0</v>
      </c>
      <c r="J10" s="24">
        <f t="shared" si="1"/>
        <v>0</v>
      </c>
    </row>
    <row r="11" spans="1:10" ht="257.25" customHeight="1">
      <c r="A11" s="9">
        <v>6</v>
      </c>
      <c r="B11" s="11">
        <v>2</v>
      </c>
      <c r="C11" s="23">
        <v>396420113</v>
      </c>
      <c r="D11" s="23" t="s">
        <v>10</v>
      </c>
      <c r="E11" s="23"/>
      <c r="F11" s="23" t="s">
        <v>5</v>
      </c>
      <c r="G11" s="40" t="s">
        <v>51</v>
      </c>
      <c r="H11" s="24"/>
      <c r="I11" s="24" t="e">
        <f t="shared" si="0"/>
        <v>#VALUE!</v>
      </c>
      <c r="J11" s="24" t="e">
        <f t="shared" si="1"/>
        <v>#VALUE!</v>
      </c>
    </row>
    <row r="12" spans="1:10" ht="362.25">
      <c r="A12" s="9">
        <v>7</v>
      </c>
      <c r="B12" s="11">
        <v>2</v>
      </c>
      <c r="C12" s="23">
        <v>575000115</v>
      </c>
      <c r="D12" s="23" t="s">
        <v>11</v>
      </c>
      <c r="E12" s="23" t="s">
        <v>5</v>
      </c>
      <c r="F12" s="23">
        <v>3</v>
      </c>
      <c r="G12" s="40" t="s">
        <v>44</v>
      </c>
      <c r="H12" s="24"/>
      <c r="I12" s="24">
        <f t="shared" si="0"/>
        <v>0</v>
      </c>
      <c r="J12" s="24">
        <f t="shared" si="1"/>
        <v>0</v>
      </c>
    </row>
    <row r="13" spans="1:10" ht="299.25">
      <c r="A13" s="9">
        <v>8</v>
      </c>
      <c r="B13" s="11">
        <v>2</v>
      </c>
      <c r="C13" s="23">
        <v>529150113</v>
      </c>
      <c r="D13" s="23" t="s">
        <v>12</v>
      </c>
      <c r="E13" s="23" t="s">
        <v>13</v>
      </c>
      <c r="F13" s="23">
        <v>1</v>
      </c>
      <c r="G13" s="40" t="s">
        <v>45</v>
      </c>
      <c r="H13" s="24"/>
      <c r="I13" s="24">
        <f t="shared" si="0"/>
        <v>0</v>
      </c>
      <c r="J13" s="24">
        <f t="shared" si="1"/>
        <v>0</v>
      </c>
    </row>
    <row r="14" spans="1:10" ht="256.5" customHeight="1">
      <c r="A14" s="9">
        <v>9</v>
      </c>
      <c r="B14" s="11">
        <v>2</v>
      </c>
      <c r="C14" s="23">
        <v>616940119</v>
      </c>
      <c r="D14" s="23" t="s">
        <v>14</v>
      </c>
      <c r="E14" s="23"/>
      <c r="F14" s="23" t="s">
        <v>9</v>
      </c>
      <c r="G14" s="40" t="s">
        <v>47</v>
      </c>
      <c r="H14" s="24"/>
      <c r="I14" s="24" t="e">
        <f t="shared" si="0"/>
        <v>#VALUE!</v>
      </c>
      <c r="J14" s="24" t="e">
        <f t="shared" si="1"/>
        <v>#VALUE!</v>
      </c>
    </row>
    <row r="15" spans="1:10" ht="294" customHeight="1">
      <c r="A15" s="9">
        <v>10</v>
      </c>
      <c r="B15" s="11">
        <v>2</v>
      </c>
      <c r="C15" s="23">
        <v>743160117</v>
      </c>
      <c r="D15" s="23" t="s">
        <v>15</v>
      </c>
      <c r="E15" s="23" t="s">
        <v>9</v>
      </c>
      <c r="F15" s="23">
        <v>1</v>
      </c>
      <c r="G15" s="40" t="s">
        <v>46</v>
      </c>
      <c r="H15" s="24"/>
      <c r="I15" s="24">
        <f t="shared" si="0"/>
        <v>0</v>
      </c>
      <c r="J15" s="24">
        <f t="shared" si="1"/>
        <v>0</v>
      </c>
    </row>
    <row r="16" spans="1:10" ht="281.25" customHeight="1">
      <c r="A16" s="9">
        <v>11</v>
      </c>
      <c r="B16" s="11">
        <v>2</v>
      </c>
      <c r="C16" s="23">
        <v>795780112</v>
      </c>
      <c r="D16" s="23" t="s">
        <v>42</v>
      </c>
      <c r="E16" s="23" t="s">
        <v>16</v>
      </c>
      <c r="F16" s="23">
        <v>1</v>
      </c>
      <c r="G16" s="40" t="s">
        <v>43</v>
      </c>
      <c r="H16" s="24"/>
      <c r="I16" s="24">
        <f t="shared" si="0"/>
        <v>0</v>
      </c>
      <c r="J16" s="24">
        <f t="shared" si="1"/>
        <v>0</v>
      </c>
    </row>
    <row r="17" spans="1:19">
      <c r="A17" s="9">
        <v>12</v>
      </c>
      <c r="B17" s="11">
        <v>2</v>
      </c>
      <c r="C17" s="23">
        <v>809540169</v>
      </c>
      <c r="D17" s="23" t="s">
        <v>17</v>
      </c>
      <c r="E17" s="23" t="s">
        <v>5</v>
      </c>
      <c r="F17" s="23">
        <v>2</v>
      </c>
      <c r="G17" s="40" t="s">
        <v>48</v>
      </c>
      <c r="H17" s="24"/>
      <c r="I17" s="24">
        <f t="shared" si="0"/>
        <v>0</v>
      </c>
      <c r="J17" s="24">
        <f t="shared" si="1"/>
        <v>0</v>
      </c>
    </row>
    <row r="18" spans="1:19" ht="31.5">
      <c r="A18" s="9">
        <v>13</v>
      </c>
      <c r="B18" s="11">
        <v>2</v>
      </c>
      <c r="C18" s="23"/>
      <c r="D18" s="23" t="s">
        <v>39</v>
      </c>
      <c r="E18" s="23" t="s">
        <v>139</v>
      </c>
      <c r="F18" s="23">
        <v>6</v>
      </c>
      <c r="G18" s="40" t="s">
        <v>132</v>
      </c>
      <c r="H18" s="24"/>
      <c r="I18" s="24">
        <f t="shared" si="0"/>
        <v>0</v>
      </c>
      <c r="J18" s="24">
        <f t="shared" si="1"/>
        <v>0</v>
      </c>
    </row>
    <row r="19" spans="1:19" s="5" customFormat="1" ht="47.25">
      <c r="A19" s="9">
        <v>14</v>
      </c>
      <c r="B19" s="11">
        <v>2</v>
      </c>
      <c r="C19" s="23" t="s">
        <v>72</v>
      </c>
      <c r="D19" s="23" t="s">
        <v>73</v>
      </c>
      <c r="E19" s="23" t="s">
        <v>138</v>
      </c>
      <c r="F19" s="23">
        <v>1</v>
      </c>
      <c r="G19" s="41" t="s">
        <v>74</v>
      </c>
      <c r="H19" s="24"/>
      <c r="I19" s="24">
        <f t="shared" si="0"/>
        <v>0</v>
      </c>
      <c r="J19" s="24">
        <f t="shared" si="1"/>
        <v>0</v>
      </c>
      <c r="S19" s="6"/>
    </row>
    <row r="20" spans="1:19" s="5" customFormat="1" ht="47.25">
      <c r="A20" s="9">
        <v>15</v>
      </c>
      <c r="B20" s="11">
        <v>2</v>
      </c>
      <c r="C20" s="23" t="s">
        <v>133</v>
      </c>
      <c r="D20" s="23" t="s">
        <v>134</v>
      </c>
      <c r="E20" s="23" t="s">
        <v>138</v>
      </c>
      <c r="F20" s="23">
        <v>1</v>
      </c>
      <c r="G20" s="41" t="s">
        <v>75</v>
      </c>
      <c r="H20" s="24"/>
      <c r="I20" s="24">
        <f t="shared" si="0"/>
        <v>0</v>
      </c>
      <c r="J20" s="24">
        <f t="shared" si="1"/>
        <v>0</v>
      </c>
      <c r="Q20" s="6"/>
    </row>
    <row r="21" spans="1:19" customFormat="1" ht="27.75" customHeight="1">
      <c r="A21" s="9">
        <v>16</v>
      </c>
      <c r="B21" s="11">
        <v>2</v>
      </c>
      <c r="C21" s="23" t="s">
        <v>76</v>
      </c>
      <c r="D21" s="23" t="s">
        <v>77</v>
      </c>
      <c r="E21" s="23" t="s">
        <v>138</v>
      </c>
      <c r="F21" s="23">
        <v>2</v>
      </c>
      <c r="G21" s="41" t="s">
        <v>77</v>
      </c>
      <c r="H21" s="24"/>
      <c r="I21" s="24">
        <f t="shared" si="0"/>
        <v>0</v>
      </c>
      <c r="J21" s="24">
        <f t="shared" si="1"/>
        <v>0</v>
      </c>
      <c r="M21" s="7"/>
    </row>
    <row r="22" spans="1:19" ht="31.5" hidden="1">
      <c r="A22" s="9">
        <v>17</v>
      </c>
      <c r="B22" s="12">
        <v>3</v>
      </c>
      <c r="C22" s="25" t="s">
        <v>18</v>
      </c>
      <c r="D22" s="25" t="s">
        <v>19</v>
      </c>
      <c r="E22" s="25" t="s">
        <v>138</v>
      </c>
      <c r="F22" s="25">
        <v>150</v>
      </c>
      <c r="G22" s="42" t="s">
        <v>55</v>
      </c>
      <c r="H22" s="26"/>
      <c r="I22" s="26">
        <f t="shared" si="0"/>
        <v>0</v>
      </c>
      <c r="J22" s="26">
        <f t="shared" si="1"/>
        <v>0</v>
      </c>
    </row>
    <row r="23" spans="1:19" ht="31.5" hidden="1">
      <c r="A23" s="9">
        <v>18</v>
      </c>
      <c r="B23" s="12">
        <v>3</v>
      </c>
      <c r="C23" s="25" t="s">
        <v>20</v>
      </c>
      <c r="D23" s="25" t="s">
        <v>56</v>
      </c>
      <c r="E23" s="25" t="s">
        <v>140</v>
      </c>
      <c r="F23" s="25">
        <v>60</v>
      </c>
      <c r="G23" s="42" t="s">
        <v>56</v>
      </c>
      <c r="H23" s="26"/>
      <c r="I23" s="26">
        <f t="shared" si="0"/>
        <v>0</v>
      </c>
      <c r="J23" s="26">
        <f t="shared" si="1"/>
        <v>0</v>
      </c>
    </row>
    <row r="24" spans="1:19" ht="31.5" hidden="1">
      <c r="A24" s="9">
        <v>19</v>
      </c>
      <c r="B24" s="13">
        <v>4</v>
      </c>
      <c r="C24" s="27">
        <v>19476</v>
      </c>
      <c r="D24" s="27" t="s">
        <v>30</v>
      </c>
      <c r="E24" s="27" t="s">
        <v>138</v>
      </c>
      <c r="F24" s="27">
        <v>5</v>
      </c>
      <c r="G24" s="43" t="s">
        <v>58</v>
      </c>
      <c r="H24" s="28"/>
      <c r="I24" s="28">
        <f t="shared" si="0"/>
        <v>0</v>
      </c>
      <c r="J24" s="28">
        <f t="shared" si="1"/>
        <v>0</v>
      </c>
    </row>
    <row r="25" spans="1:19" ht="31.5" hidden="1">
      <c r="A25" s="9">
        <v>20</v>
      </c>
      <c r="B25" s="13">
        <v>4</v>
      </c>
      <c r="C25" s="27"/>
      <c r="D25" s="27" t="s">
        <v>31</v>
      </c>
      <c r="E25" s="27" t="s">
        <v>138</v>
      </c>
      <c r="F25" s="27">
        <v>5</v>
      </c>
      <c r="G25" s="43" t="s">
        <v>58</v>
      </c>
      <c r="H25" s="28"/>
      <c r="I25" s="28">
        <f t="shared" si="0"/>
        <v>0</v>
      </c>
      <c r="J25" s="28">
        <f t="shared" si="1"/>
        <v>0</v>
      </c>
    </row>
    <row r="26" spans="1:19" hidden="1">
      <c r="A26" s="9">
        <v>21</v>
      </c>
      <c r="B26" s="14">
        <v>5</v>
      </c>
      <c r="C26" s="29" t="s">
        <v>21</v>
      </c>
      <c r="D26" s="29" t="s">
        <v>37</v>
      </c>
      <c r="E26" s="29" t="s">
        <v>141</v>
      </c>
      <c r="F26" s="29">
        <v>1</v>
      </c>
      <c r="G26" s="44" t="s">
        <v>52</v>
      </c>
      <c r="H26" s="30"/>
      <c r="I26" s="30">
        <f t="shared" si="0"/>
        <v>0</v>
      </c>
      <c r="J26" s="30">
        <f t="shared" si="1"/>
        <v>0</v>
      </c>
    </row>
    <row r="27" spans="1:19" hidden="1">
      <c r="A27" s="9">
        <v>22</v>
      </c>
      <c r="B27" s="14">
        <v>5</v>
      </c>
      <c r="C27" s="29" t="s">
        <v>22</v>
      </c>
      <c r="D27" s="29" t="s">
        <v>23</v>
      </c>
      <c r="E27" s="29" t="s">
        <v>141</v>
      </c>
      <c r="F27" s="29">
        <v>2</v>
      </c>
      <c r="G27" s="44" t="s">
        <v>38</v>
      </c>
      <c r="H27" s="30"/>
      <c r="I27" s="30">
        <f t="shared" si="0"/>
        <v>0</v>
      </c>
      <c r="J27" s="30">
        <f t="shared" si="1"/>
        <v>0</v>
      </c>
    </row>
    <row r="28" spans="1:19" hidden="1">
      <c r="A28" s="9">
        <v>23</v>
      </c>
      <c r="B28" s="19">
        <v>6</v>
      </c>
      <c r="C28" s="31" t="s">
        <v>69</v>
      </c>
      <c r="D28" s="32" t="s">
        <v>24</v>
      </c>
      <c r="E28" s="32" t="s">
        <v>138</v>
      </c>
      <c r="F28" s="32">
        <v>80</v>
      </c>
      <c r="G28" s="45" t="s">
        <v>54</v>
      </c>
      <c r="H28" s="33"/>
      <c r="I28" s="33">
        <f t="shared" si="0"/>
        <v>0</v>
      </c>
      <c r="J28" s="33">
        <f t="shared" si="1"/>
        <v>0</v>
      </c>
    </row>
    <row r="29" spans="1:19" hidden="1">
      <c r="A29" s="9">
        <v>24</v>
      </c>
      <c r="B29" s="19">
        <v>6</v>
      </c>
      <c r="C29" s="31" t="s">
        <v>70</v>
      </c>
      <c r="D29" s="32" t="s">
        <v>25</v>
      </c>
      <c r="E29" s="32" t="s">
        <v>138</v>
      </c>
      <c r="F29" s="32">
        <v>20</v>
      </c>
      <c r="G29" s="45" t="s">
        <v>71</v>
      </c>
      <c r="H29" s="33"/>
      <c r="I29" s="33">
        <f t="shared" si="0"/>
        <v>0</v>
      </c>
      <c r="J29" s="33">
        <f t="shared" si="1"/>
        <v>0</v>
      </c>
    </row>
    <row r="30" spans="1:19" hidden="1">
      <c r="A30" s="9">
        <v>25</v>
      </c>
      <c r="B30" s="19">
        <v>6</v>
      </c>
      <c r="C30" s="31" t="s">
        <v>146</v>
      </c>
      <c r="D30" s="32" t="s">
        <v>82</v>
      </c>
      <c r="E30" s="32" t="s">
        <v>138</v>
      </c>
      <c r="F30" s="32">
        <v>1</v>
      </c>
      <c r="G30" s="45" t="s">
        <v>83</v>
      </c>
      <c r="H30" s="33"/>
      <c r="I30" s="33">
        <f t="shared" si="0"/>
        <v>0</v>
      </c>
      <c r="J30" s="33">
        <f t="shared" si="1"/>
        <v>0</v>
      </c>
    </row>
    <row r="31" spans="1:19" ht="31.5" hidden="1">
      <c r="A31" s="9">
        <v>26</v>
      </c>
      <c r="B31" s="19">
        <v>6</v>
      </c>
      <c r="C31" s="31" t="s">
        <v>147</v>
      </c>
      <c r="D31" s="32" t="s">
        <v>84</v>
      </c>
      <c r="E31" s="32" t="s">
        <v>138</v>
      </c>
      <c r="F31" s="32">
        <v>1</v>
      </c>
      <c r="G31" s="45" t="s">
        <v>85</v>
      </c>
      <c r="H31" s="33"/>
      <c r="I31" s="33">
        <f t="shared" si="0"/>
        <v>0</v>
      </c>
      <c r="J31" s="33">
        <f t="shared" si="1"/>
        <v>0</v>
      </c>
    </row>
    <row r="32" spans="1:19" hidden="1">
      <c r="A32" s="9">
        <v>27</v>
      </c>
      <c r="B32" s="19">
        <v>6</v>
      </c>
      <c r="C32" s="31"/>
      <c r="D32" s="32" t="s">
        <v>86</v>
      </c>
      <c r="E32" s="32" t="s">
        <v>138</v>
      </c>
      <c r="F32" s="32">
        <v>1</v>
      </c>
      <c r="G32" s="45" t="s">
        <v>136</v>
      </c>
      <c r="H32" s="33"/>
      <c r="I32" s="33">
        <f t="shared" si="0"/>
        <v>0</v>
      </c>
      <c r="J32" s="33">
        <f t="shared" si="1"/>
        <v>0</v>
      </c>
    </row>
    <row r="33" spans="1:10" ht="31.5" hidden="1">
      <c r="A33" s="9">
        <v>28</v>
      </c>
      <c r="B33" s="19">
        <v>6</v>
      </c>
      <c r="C33" s="31" t="s">
        <v>148</v>
      </c>
      <c r="D33" s="32" t="s">
        <v>87</v>
      </c>
      <c r="E33" s="32" t="s">
        <v>138</v>
      </c>
      <c r="F33" s="32">
        <v>6</v>
      </c>
      <c r="G33" s="45" t="s">
        <v>88</v>
      </c>
      <c r="H33" s="33"/>
      <c r="I33" s="33">
        <f t="shared" si="0"/>
        <v>0</v>
      </c>
      <c r="J33" s="33">
        <f t="shared" si="1"/>
        <v>0</v>
      </c>
    </row>
    <row r="34" spans="1:10" hidden="1">
      <c r="A34" s="9">
        <v>29</v>
      </c>
      <c r="B34" s="19">
        <v>6</v>
      </c>
      <c r="C34" s="31" t="s">
        <v>149</v>
      </c>
      <c r="D34" s="32" t="s">
        <v>89</v>
      </c>
      <c r="E34" s="32" t="s">
        <v>138</v>
      </c>
      <c r="F34" s="32">
        <v>6</v>
      </c>
      <c r="G34" s="45" t="s">
        <v>90</v>
      </c>
      <c r="H34" s="33"/>
      <c r="I34" s="33">
        <f t="shared" si="0"/>
        <v>0</v>
      </c>
      <c r="J34" s="33">
        <f t="shared" si="1"/>
        <v>0</v>
      </c>
    </row>
    <row r="35" spans="1:10" hidden="1">
      <c r="A35" s="9">
        <v>30</v>
      </c>
      <c r="B35" s="19">
        <v>6</v>
      </c>
      <c r="C35" s="31" t="s">
        <v>150</v>
      </c>
      <c r="D35" s="32" t="s">
        <v>91</v>
      </c>
      <c r="E35" s="32" t="s">
        <v>138</v>
      </c>
      <c r="F35" s="32">
        <v>4</v>
      </c>
      <c r="G35" s="45" t="s">
        <v>92</v>
      </c>
      <c r="H35" s="33"/>
      <c r="I35" s="33">
        <f t="shared" si="0"/>
        <v>0</v>
      </c>
      <c r="J35" s="33">
        <f t="shared" si="1"/>
        <v>0</v>
      </c>
    </row>
    <row r="36" spans="1:10" hidden="1">
      <c r="A36" s="9">
        <v>31</v>
      </c>
      <c r="B36" s="19">
        <v>6</v>
      </c>
      <c r="C36" s="31" t="s">
        <v>151</v>
      </c>
      <c r="D36" s="32" t="s">
        <v>93</v>
      </c>
      <c r="E36" s="32" t="s">
        <v>138</v>
      </c>
      <c r="F36" s="32">
        <v>3</v>
      </c>
      <c r="G36" s="45" t="s">
        <v>92</v>
      </c>
      <c r="H36" s="33"/>
      <c r="I36" s="33">
        <f t="shared" si="0"/>
        <v>0</v>
      </c>
      <c r="J36" s="33">
        <f t="shared" si="1"/>
        <v>0</v>
      </c>
    </row>
    <row r="37" spans="1:10" ht="63" hidden="1">
      <c r="A37" s="9">
        <v>32</v>
      </c>
      <c r="B37" s="19">
        <v>6</v>
      </c>
      <c r="C37" s="31" t="s">
        <v>152</v>
      </c>
      <c r="D37" s="32" t="s">
        <v>94</v>
      </c>
      <c r="E37" s="32" t="s">
        <v>138</v>
      </c>
      <c r="F37" s="32">
        <v>1</v>
      </c>
      <c r="G37" s="45" t="s">
        <v>95</v>
      </c>
      <c r="H37" s="33"/>
      <c r="I37" s="33">
        <f t="shared" si="0"/>
        <v>0</v>
      </c>
      <c r="J37" s="33">
        <f t="shared" si="1"/>
        <v>0</v>
      </c>
    </row>
    <row r="38" spans="1:10" hidden="1">
      <c r="A38" s="9">
        <v>33</v>
      </c>
      <c r="B38" s="19">
        <v>6</v>
      </c>
      <c r="C38" s="31" t="s">
        <v>153</v>
      </c>
      <c r="D38" s="32" t="s">
        <v>96</v>
      </c>
      <c r="E38" s="32" t="s">
        <v>138</v>
      </c>
      <c r="F38" s="32">
        <v>10</v>
      </c>
      <c r="G38" s="45" t="s">
        <v>97</v>
      </c>
      <c r="H38" s="33"/>
      <c r="I38" s="33">
        <f t="shared" si="0"/>
        <v>0</v>
      </c>
      <c r="J38" s="33">
        <f t="shared" si="1"/>
        <v>0</v>
      </c>
    </row>
    <row r="39" spans="1:10" hidden="1">
      <c r="A39" s="9">
        <v>34</v>
      </c>
      <c r="B39" s="19">
        <v>6</v>
      </c>
      <c r="C39" s="31" t="s">
        <v>154</v>
      </c>
      <c r="D39" s="32" t="s">
        <v>98</v>
      </c>
      <c r="E39" s="32" t="s">
        <v>138</v>
      </c>
      <c r="F39" s="32">
        <v>10</v>
      </c>
      <c r="G39" s="45" t="s">
        <v>99</v>
      </c>
      <c r="H39" s="33"/>
      <c r="I39" s="33">
        <f t="shared" si="0"/>
        <v>0</v>
      </c>
      <c r="J39" s="33">
        <f t="shared" si="1"/>
        <v>0</v>
      </c>
    </row>
    <row r="40" spans="1:10" hidden="1">
      <c r="A40" s="9">
        <v>35</v>
      </c>
      <c r="B40" s="19">
        <v>6</v>
      </c>
      <c r="C40" s="31" t="s">
        <v>155</v>
      </c>
      <c r="D40" s="32" t="s">
        <v>100</v>
      </c>
      <c r="E40" s="32" t="s">
        <v>138</v>
      </c>
      <c r="F40" s="32">
        <v>2</v>
      </c>
      <c r="G40" s="45" t="s">
        <v>101</v>
      </c>
      <c r="H40" s="33"/>
      <c r="I40" s="33">
        <f t="shared" si="0"/>
        <v>0</v>
      </c>
      <c r="J40" s="33">
        <f t="shared" si="1"/>
        <v>0</v>
      </c>
    </row>
    <row r="41" spans="1:10" hidden="1">
      <c r="A41" s="9">
        <v>36</v>
      </c>
      <c r="B41" s="19">
        <v>6</v>
      </c>
      <c r="C41" s="31" t="s">
        <v>156</v>
      </c>
      <c r="D41" s="32" t="s">
        <v>102</v>
      </c>
      <c r="E41" s="32" t="s">
        <v>138</v>
      </c>
      <c r="F41" s="32">
        <v>2</v>
      </c>
      <c r="G41" s="45" t="s">
        <v>103</v>
      </c>
      <c r="H41" s="33"/>
      <c r="I41" s="33">
        <f t="shared" si="0"/>
        <v>0</v>
      </c>
      <c r="J41" s="33">
        <f t="shared" si="1"/>
        <v>0</v>
      </c>
    </row>
    <row r="42" spans="1:10" hidden="1">
      <c r="A42" s="9">
        <v>37</v>
      </c>
      <c r="B42" s="19">
        <v>6</v>
      </c>
      <c r="C42" s="31" t="s">
        <v>157</v>
      </c>
      <c r="D42" s="32" t="s">
        <v>104</v>
      </c>
      <c r="E42" s="32" t="s">
        <v>138</v>
      </c>
      <c r="F42" s="32">
        <v>2</v>
      </c>
      <c r="G42" s="45" t="s">
        <v>105</v>
      </c>
      <c r="H42" s="33"/>
      <c r="I42" s="33">
        <f t="shared" si="0"/>
        <v>0</v>
      </c>
      <c r="J42" s="33">
        <f t="shared" si="1"/>
        <v>0</v>
      </c>
    </row>
    <row r="43" spans="1:10" hidden="1">
      <c r="A43" s="9">
        <v>38</v>
      </c>
      <c r="B43" s="19">
        <v>6</v>
      </c>
      <c r="C43" s="31" t="s">
        <v>158</v>
      </c>
      <c r="D43" s="32" t="s">
        <v>106</v>
      </c>
      <c r="E43" s="32" t="s">
        <v>138</v>
      </c>
      <c r="F43" s="32">
        <v>2</v>
      </c>
      <c r="G43" s="45" t="s">
        <v>107</v>
      </c>
      <c r="H43" s="33"/>
      <c r="I43" s="33">
        <f t="shared" si="0"/>
        <v>0</v>
      </c>
      <c r="J43" s="33">
        <f t="shared" si="1"/>
        <v>0</v>
      </c>
    </row>
    <row r="44" spans="1:10" hidden="1">
      <c r="A44" s="9">
        <v>39</v>
      </c>
      <c r="B44" s="19">
        <v>6</v>
      </c>
      <c r="C44" s="31" t="s">
        <v>159</v>
      </c>
      <c r="D44" s="32" t="s">
        <v>108</v>
      </c>
      <c r="E44" s="32" t="s">
        <v>138</v>
      </c>
      <c r="F44" s="32">
        <v>2</v>
      </c>
      <c r="G44" s="45" t="s">
        <v>109</v>
      </c>
      <c r="H44" s="33"/>
      <c r="I44" s="33">
        <f t="shared" si="0"/>
        <v>0</v>
      </c>
      <c r="J44" s="33">
        <f t="shared" si="1"/>
        <v>0</v>
      </c>
    </row>
    <row r="45" spans="1:10" hidden="1">
      <c r="A45" s="9">
        <v>40</v>
      </c>
      <c r="B45" s="19">
        <v>6</v>
      </c>
      <c r="C45" s="31" t="s">
        <v>160</v>
      </c>
      <c r="D45" s="32" t="s">
        <v>110</v>
      </c>
      <c r="E45" s="32" t="s">
        <v>138</v>
      </c>
      <c r="F45" s="32">
        <v>1</v>
      </c>
      <c r="G45" s="45" t="s">
        <v>111</v>
      </c>
      <c r="H45" s="33"/>
      <c r="I45" s="33">
        <f t="shared" si="0"/>
        <v>0</v>
      </c>
      <c r="J45" s="33">
        <f t="shared" si="1"/>
        <v>0</v>
      </c>
    </row>
    <row r="46" spans="1:10" ht="47.25" hidden="1">
      <c r="A46" s="9">
        <v>41</v>
      </c>
      <c r="B46" s="19">
        <v>6</v>
      </c>
      <c r="C46" s="32" t="s">
        <v>161</v>
      </c>
      <c r="D46" s="32" t="s">
        <v>112</v>
      </c>
      <c r="E46" s="32" t="s">
        <v>138</v>
      </c>
      <c r="F46" s="32">
        <v>1</v>
      </c>
      <c r="G46" s="45" t="s">
        <v>113</v>
      </c>
      <c r="H46" s="33"/>
      <c r="I46" s="33">
        <f t="shared" si="0"/>
        <v>0</v>
      </c>
      <c r="J46" s="33">
        <f t="shared" si="1"/>
        <v>0</v>
      </c>
    </row>
    <row r="47" spans="1:10" ht="31.5" hidden="1">
      <c r="A47" s="9">
        <v>42</v>
      </c>
      <c r="B47" s="19">
        <v>6</v>
      </c>
      <c r="C47" s="32" t="s">
        <v>162</v>
      </c>
      <c r="D47" s="32" t="s">
        <v>127</v>
      </c>
      <c r="E47" s="32" t="s">
        <v>138</v>
      </c>
      <c r="F47" s="32">
        <v>6</v>
      </c>
      <c r="G47" s="45" t="s">
        <v>128</v>
      </c>
      <c r="H47" s="33"/>
      <c r="I47" s="33">
        <f t="shared" si="0"/>
        <v>0</v>
      </c>
      <c r="J47" s="33">
        <f t="shared" si="1"/>
        <v>0</v>
      </c>
    </row>
    <row r="48" spans="1:10" s="3" customFormat="1" hidden="1">
      <c r="A48" s="9">
        <v>43</v>
      </c>
      <c r="B48" s="19">
        <v>6</v>
      </c>
      <c r="C48" s="32" t="s">
        <v>163</v>
      </c>
      <c r="D48" s="55" t="s">
        <v>121</v>
      </c>
      <c r="E48" s="32" t="s">
        <v>138</v>
      </c>
      <c r="F48" s="32">
        <v>2</v>
      </c>
      <c r="G48" s="56" t="s">
        <v>122</v>
      </c>
      <c r="H48" s="33"/>
      <c r="I48" s="33">
        <f t="shared" si="0"/>
        <v>0</v>
      </c>
      <c r="J48" s="33">
        <f t="shared" si="1"/>
        <v>0</v>
      </c>
    </row>
    <row r="49" spans="1:62" s="3" customFormat="1" hidden="1">
      <c r="A49" s="9">
        <v>44</v>
      </c>
      <c r="B49" s="19">
        <v>6</v>
      </c>
      <c r="C49" s="32" t="s">
        <v>164</v>
      </c>
      <c r="D49" s="55" t="s">
        <v>108</v>
      </c>
      <c r="E49" s="32" t="s">
        <v>138</v>
      </c>
      <c r="F49" s="32">
        <v>2</v>
      </c>
      <c r="G49" s="56" t="s">
        <v>123</v>
      </c>
      <c r="H49" s="33"/>
      <c r="I49" s="33">
        <f t="shared" si="0"/>
        <v>0</v>
      </c>
      <c r="J49" s="33">
        <f t="shared" si="1"/>
        <v>0</v>
      </c>
    </row>
    <row r="50" spans="1:62" s="3" customFormat="1" hidden="1">
      <c r="A50" s="9">
        <v>45</v>
      </c>
      <c r="B50" s="19">
        <v>6</v>
      </c>
      <c r="C50" s="32" t="s">
        <v>165</v>
      </c>
      <c r="D50" s="55" t="s">
        <v>108</v>
      </c>
      <c r="E50" s="32" t="s">
        <v>138</v>
      </c>
      <c r="F50" s="32">
        <v>2</v>
      </c>
      <c r="G50" s="56" t="s">
        <v>124</v>
      </c>
      <c r="H50" s="33"/>
      <c r="I50" s="33">
        <f t="shared" si="0"/>
        <v>0</v>
      </c>
      <c r="J50" s="33">
        <f t="shared" si="1"/>
        <v>0</v>
      </c>
    </row>
    <row r="51" spans="1:62" hidden="1">
      <c r="A51" s="9">
        <v>46</v>
      </c>
      <c r="B51" s="19">
        <v>6</v>
      </c>
      <c r="C51" s="32" t="s">
        <v>166</v>
      </c>
      <c r="D51" s="32" t="s">
        <v>125</v>
      </c>
      <c r="E51" s="32" t="s">
        <v>138</v>
      </c>
      <c r="F51" s="32">
        <v>2</v>
      </c>
      <c r="G51" s="56" t="s">
        <v>126</v>
      </c>
      <c r="H51" s="33"/>
      <c r="I51" s="33">
        <f t="shared" si="0"/>
        <v>0</v>
      </c>
      <c r="J51" s="33">
        <f t="shared" si="1"/>
        <v>0</v>
      </c>
    </row>
    <row r="52" spans="1:62" ht="63">
      <c r="A52" s="9">
        <v>47</v>
      </c>
      <c r="B52" s="61">
        <v>3</v>
      </c>
      <c r="C52" s="62" t="s">
        <v>26</v>
      </c>
      <c r="D52" s="62" t="s">
        <v>27</v>
      </c>
      <c r="E52" s="62" t="s">
        <v>142</v>
      </c>
      <c r="F52" s="62">
        <v>1</v>
      </c>
      <c r="G52" s="63" t="s">
        <v>67</v>
      </c>
      <c r="H52" s="64"/>
      <c r="I52" s="64">
        <f t="shared" si="0"/>
        <v>0</v>
      </c>
      <c r="J52" s="64">
        <f t="shared" si="1"/>
        <v>0</v>
      </c>
    </row>
    <row r="53" spans="1:62" ht="31.5">
      <c r="A53" s="9">
        <v>48</v>
      </c>
      <c r="B53" s="16">
        <v>4</v>
      </c>
      <c r="C53" s="34" t="s">
        <v>28</v>
      </c>
      <c r="D53" s="34" t="s">
        <v>29</v>
      </c>
      <c r="E53" s="34" t="s">
        <v>143</v>
      </c>
      <c r="F53" s="34">
        <v>1</v>
      </c>
      <c r="G53" s="46" t="s">
        <v>65</v>
      </c>
      <c r="H53" s="35"/>
      <c r="I53" s="35">
        <f t="shared" si="0"/>
        <v>0</v>
      </c>
      <c r="J53" s="35">
        <f t="shared" si="1"/>
        <v>0</v>
      </c>
    </row>
    <row r="54" spans="1:62" ht="44.25" customHeight="1">
      <c r="A54" s="9">
        <v>49</v>
      </c>
      <c r="B54" s="16">
        <v>4</v>
      </c>
      <c r="C54" s="34" t="s">
        <v>32</v>
      </c>
      <c r="D54" s="34" t="s">
        <v>33</v>
      </c>
      <c r="E54" s="34" t="s">
        <v>144</v>
      </c>
      <c r="F54" s="34">
        <v>1</v>
      </c>
      <c r="G54" s="85" t="s">
        <v>177</v>
      </c>
      <c r="H54" s="35"/>
      <c r="I54" s="35">
        <f t="shared" si="0"/>
        <v>0</v>
      </c>
      <c r="J54" s="35">
        <f t="shared" si="1"/>
        <v>0</v>
      </c>
    </row>
    <row r="55" spans="1:62" ht="78.75">
      <c r="A55" s="9">
        <v>50</v>
      </c>
      <c r="B55" s="17">
        <v>5</v>
      </c>
      <c r="C55" s="36">
        <v>51344630</v>
      </c>
      <c r="D55" s="36" t="s">
        <v>34</v>
      </c>
      <c r="E55" s="36" t="s">
        <v>138</v>
      </c>
      <c r="F55" s="36">
        <v>1</v>
      </c>
      <c r="G55" s="47" t="s">
        <v>53</v>
      </c>
      <c r="H55" s="37"/>
      <c r="I55" s="37">
        <f t="shared" ref="I55:I66" si="2">H55*F55</f>
        <v>0</v>
      </c>
      <c r="J55" s="37">
        <f t="shared" ref="J55:J66" si="3">I55*1.23</f>
        <v>0</v>
      </c>
    </row>
    <row r="56" spans="1:62" ht="264.75" customHeight="1">
      <c r="A56" s="9">
        <v>51</v>
      </c>
      <c r="B56" s="17">
        <v>5</v>
      </c>
      <c r="C56" s="36"/>
      <c r="D56" s="36" t="s">
        <v>64</v>
      </c>
      <c r="E56" s="36" t="s">
        <v>138</v>
      </c>
      <c r="F56" s="36">
        <v>1</v>
      </c>
      <c r="G56" s="48" t="s">
        <v>68</v>
      </c>
      <c r="H56" s="37"/>
      <c r="I56" s="37">
        <f t="shared" si="2"/>
        <v>0</v>
      </c>
      <c r="J56" s="37">
        <f t="shared" si="3"/>
        <v>0</v>
      </c>
    </row>
    <row r="57" spans="1:62" ht="180.75" customHeight="1">
      <c r="A57" s="9">
        <v>52</v>
      </c>
      <c r="B57" s="10">
        <v>6</v>
      </c>
      <c r="C57" s="15" t="s">
        <v>36</v>
      </c>
      <c r="D57" s="15" t="s">
        <v>59</v>
      </c>
      <c r="E57" s="15" t="s">
        <v>145</v>
      </c>
      <c r="F57" s="15">
        <v>1</v>
      </c>
      <c r="G57" s="39" t="s">
        <v>66</v>
      </c>
      <c r="H57" s="21"/>
      <c r="I57" s="21">
        <f t="shared" si="2"/>
        <v>0</v>
      </c>
      <c r="J57" s="22">
        <f t="shared" si="3"/>
        <v>0</v>
      </c>
    </row>
    <row r="58" spans="1:62">
      <c r="A58" s="9">
        <v>53</v>
      </c>
      <c r="B58" s="11">
        <v>7</v>
      </c>
      <c r="C58" s="23" t="s">
        <v>35</v>
      </c>
      <c r="D58" s="23" t="s">
        <v>41</v>
      </c>
      <c r="E58" s="23" t="s">
        <v>138</v>
      </c>
      <c r="F58" s="23">
        <v>50</v>
      </c>
      <c r="G58" s="41" t="s">
        <v>57</v>
      </c>
      <c r="H58" s="24"/>
      <c r="I58" s="24">
        <f t="shared" si="2"/>
        <v>0</v>
      </c>
      <c r="J58" s="82">
        <f t="shared" si="3"/>
        <v>0</v>
      </c>
    </row>
    <row r="59" spans="1:62" ht="409.5">
      <c r="A59" s="9">
        <v>54</v>
      </c>
      <c r="B59" s="61">
        <v>8</v>
      </c>
      <c r="C59" s="62" t="s">
        <v>61</v>
      </c>
      <c r="D59" s="62" t="s">
        <v>62</v>
      </c>
      <c r="E59" s="62" t="s">
        <v>138</v>
      </c>
      <c r="F59" s="62">
        <v>2</v>
      </c>
      <c r="G59" s="83" t="s">
        <v>63</v>
      </c>
      <c r="H59" s="64"/>
      <c r="I59" s="64">
        <f t="shared" si="2"/>
        <v>0</v>
      </c>
      <c r="J59" s="84">
        <f t="shared" si="3"/>
        <v>0</v>
      </c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</row>
    <row r="60" spans="1:62" s="8" customFormat="1" ht="31.5">
      <c r="A60" s="9">
        <v>55</v>
      </c>
      <c r="B60" s="57">
        <v>9</v>
      </c>
      <c r="C60" s="58"/>
      <c r="D60" s="58" t="s">
        <v>78</v>
      </c>
      <c r="E60" s="58" t="s">
        <v>138</v>
      </c>
      <c r="F60" s="58">
        <v>1</v>
      </c>
      <c r="G60" s="59" t="s">
        <v>79</v>
      </c>
      <c r="H60" s="60"/>
      <c r="I60" s="60">
        <f t="shared" si="2"/>
        <v>0</v>
      </c>
      <c r="J60" s="60">
        <f t="shared" si="3"/>
        <v>0</v>
      </c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</row>
    <row r="61" spans="1:62" s="51" customFormat="1">
      <c r="A61" s="9">
        <v>56</v>
      </c>
      <c r="B61" s="65">
        <v>10</v>
      </c>
      <c r="C61" s="66"/>
      <c r="D61" s="66" t="s">
        <v>80</v>
      </c>
      <c r="E61" s="66" t="s">
        <v>138</v>
      </c>
      <c r="F61" s="66" t="s">
        <v>175</v>
      </c>
      <c r="G61" s="67" t="s">
        <v>135</v>
      </c>
      <c r="H61" s="68"/>
      <c r="I61" s="68" t="e">
        <f t="shared" si="2"/>
        <v>#VALUE!</v>
      </c>
      <c r="J61" s="68" t="e">
        <f t="shared" si="3"/>
        <v>#VALUE!</v>
      </c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</row>
    <row r="62" spans="1:62" s="51" customFormat="1">
      <c r="A62" s="9">
        <v>57</v>
      </c>
      <c r="B62" s="65">
        <v>10</v>
      </c>
      <c r="C62" s="66"/>
      <c r="D62" s="66" t="s">
        <v>80</v>
      </c>
      <c r="E62" s="66" t="s">
        <v>138</v>
      </c>
      <c r="F62" s="66" t="s">
        <v>175</v>
      </c>
      <c r="G62" s="67" t="s">
        <v>81</v>
      </c>
      <c r="H62" s="68"/>
      <c r="I62" s="68" t="e">
        <f t="shared" si="2"/>
        <v>#VALUE!</v>
      </c>
      <c r="J62" s="68" t="e">
        <f t="shared" si="3"/>
        <v>#VALUE!</v>
      </c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</row>
    <row r="63" spans="1:62" ht="31.5">
      <c r="A63" s="9">
        <v>58</v>
      </c>
      <c r="B63" s="69">
        <v>11</v>
      </c>
      <c r="C63" s="70" t="s">
        <v>167</v>
      </c>
      <c r="D63" s="70" t="s">
        <v>114</v>
      </c>
      <c r="E63" s="70" t="s">
        <v>138</v>
      </c>
      <c r="F63" s="70">
        <v>6</v>
      </c>
      <c r="G63" s="71" t="s">
        <v>168</v>
      </c>
      <c r="H63" s="72"/>
      <c r="I63" s="21">
        <f t="shared" si="2"/>
        <v>0</v>
      </c>
      <c r="J63" s="22">
        <f t="shared" si="3"/>
        <v>0</v>
      </c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</row>
    <row r="64" spans="1:62">
      <c r="A64" s="9">
        <v>59</v>
      </c>
      <c r="B64" s="73">
        <v>12</v>
      </c>
      <c r="C64" s="74"/>
      <c r="D64" s="74" t="s">
        <v>115</v>
      </c>
      <c r="E64" s="74" t="s">
        <v>138</v>
      </c>
      <c r="F64" s="74">
        <v>4</v>
      </c>
      <c r="G64" s="75" t="s">
        <v>116</v>
      </c>
      <c r="H64" s="76"/>
      <c r="I64" s="76">
        <f t="shared" si="2"/>
        <v>0</v>
      </c>
      <c r="J64" s="76">
        <f t="shared" si="3"/>
        <v>0</v>
      </c>
    </row>
    <row r="65" spans="1:10">
      <c r="A65" s="9">
        <v>60</v>
      </c>
      <c r="B65" s="18">
        <v>13</v>
      </c>
      <c r="C65" s="52"/>
      <c r="D65" s="52" t="s">
        <v>117</v>
      </c>
      <c r="E65" s="52" t="s">
        <v>138</v>
      </c>
      <c r="F65" s="52">
        <v>10</v>
      </c>
      <c r="G65" s="53" t="s">
        <v>118</v>
      </c>
      <c r="H65" s="54"/>
      <c r="I65" s="54">
        <f t="shared" si="2"/>
        <v>0</v>
      </c>
      <c r="J65" s="54">
        <f t="shared" si="3"/>
        <v>0</v>
      </c>
    </row>
    <row r="66" spans="1:10">
      <c r="A66" s="9">
        <v>61</v>
      </c>
      <c r="B66" s="18">
        <v>13</v>
      </c>
      <c r="C66" s="52"/>
      <c r="D66" s="52" t="s">
        <v>119</v>
      </c>
      <c r="E66" s="52" t="s">
        <v>138</v>
      </c>
      <c r="F66" s="52">
        <v>10</v>
      </c>
      <c r="G66" s="53" t="s">
        <v>120</v>
      </c>
      <c r="H66" s="54"/>
      <c r="I66" s="54">
        <f t="shared" si="2"/>
        <v>0</v>
      </c>
      <c r="J66" s="54">
        <f t="shared" si="3"/>
        <v>0</v>
      </c>
    </row>
  </sheetData>
  <phoneticPr fontId="4" type="noConversion"/>
  <hyperlinks>
    <hyperlink ref="C21" r:id="rId1" display="https://pl.vwr.com/store/catalog/product.jsp?catalog_number=519-5005"/>
  </hyperlinks>
  <pageMargins left="0.7" right="0.7" top="0.75" bottom="0.75" header="0.3" footer="0.3"/>
  <pageSetup paperSize="9" scale="28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blednicka</dc:creator>
  <cp:lastModifiedBy>Anna Kolesińska</cp:lastModifiedBy>
  <cp:lastPrinted>2021-07-05T12:50:42Z</cp:lastPrinted>
  <dcterms:created xsi:type="dcterms:W3CDTF">2015-06-05T18:19:34Z</dcterms:created>
  <dcterms:modified xsi:type="dcterms:W3CDTF">2021-08-18T11:55:05Z</dcterms:modified>
</cp:coreProperties>
</file>