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CDS\Desktop\"/>
    </mc:Choice>
  </mc:AlternateContent>
  <xr:revisionPtr revIDLastSave="0" documentId="13_ncr:1_{A269EAA9-6DA0-45BC-9623-054DBA7488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1" l="1"/>
  <c r="H34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H6" i="1"/>
  <c r="H7" i="1"/>
  <c r="H8" i="1"/>
  <c r="H9" i="1"/>
  <c r="H10" i="1"/>
  <c r="H11" i="1"/>
  <c r="H12" i="1"/>
  <c r="H13" i="1"/>
  <c r="H14" i="1"/>
  <c r="H15" i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C3" i="1"/>
  <c r="C4" i="1"/>
  <c r="C5" i="1"/>
  <c r="C6" i="1"/>
  <c r="C7" i="1"/>
  <c r="C8" i="1"/>
  <c r="C9" i="1"/>
  <c r="C10" i="1"/>
  <c r="C11" i="1"/>
  <c r="C12" i="1"/>
  <c r="C13" i="1"/>
  <c r="H18" i="1" l="1"/>
  <c r="G18" i="1"/>
  <c r="I18" i="1" s="1"/>
  <c r="H17" i="1"/>
  <c r="G17" i="1"/>
  <c r="I17" i="1" s="1"/>
  <c r="H5" i="1"/>
  <c r="G5" i="1"/>
  <c r="I5" i="1" s="1"/>
  <c r="H4" i="1"/>
  <c r="G4" i="1"/>
  <c r="I4" i="1" s="1"/>
  <c r="H3" i="1"/>
  <c r="G3" i="1"/>
  <c r="I3" i="1" s="1"/>
  <c r="I16" i="1" s="1"/>
  <c r="H16" i="1" l="1"/>
</calcChain>
</file>

<file path=xl/sharedStrings.xml><?xml version="1.0" encoding="utf-8"?>
<sst xmlns="http://schemas.openxmlformats.org/spreadsheetml/2006/main" count="31" uniqueCount="25">
  <si>
    <t>Zadanie</t>
  </si>
  <si>
    <t>Ilość</t>
  </si>
  <si>
    <t>Notebook 14"</t>
  </si>
  <si>
    <t>Mobilna stacja robocza 17,3</t>
  </si>
  <si>
    <t>Kwota netto za sztukę</t>
  </si>
  <si>
    <t>Kwota brutto za sztukę</t>
  </si>
  <si>
    <t>Wartość netto</t>
  </si>
  <si>
    <t>RAZEM ZADANIE 1</t>
  </si>
  <si>
    <t>RAZEM ZADANIE 2</t>
  </si>
  <si>
    <t>Nazwa</t>
  </si>
  <si>
    <t>KALKULACJA CENY ZAŁĄCZNIK 2 DO SIWZ</t>
  </si>
  <si>
    <t>dopłata do RAM 8GB</t>
  </si>
  <si>
    <t>Dopłata do dysku SSD 512GB</t>
  </si>
  <si>
    <t>Ilość zamówiona od razu</t>
  </si>
  <si>
    <t>Wartość  brutto</t>
  </si>
  <si>
    <t>Podane wartości są szacunkowymi ilosciami zaplanowanymi do zamówienia przez Zamawiającego w ciągu roku na podstawie pojedyńczych składanych zleceń. 
Dopuszcza się przesuniecia w ilościach pomiędzy pozycjami w zadaniach do maksymalnej wartości brutto danego zadania.</t>
  </si>
  <si>
    <t>Mobilna stacja graficzna 15,6</t>
  </si>
  <si>
    <t>Dopłata do 16GB</t>
  </si>
  <si>
    <t>Dopłata do 32GB</t>
  </si>
  <si>
    <t>Notebook 15.6" typ A</t>
  </si>
  <si>
    <t>Dopłata do gwarancji na 3 rok</t>
  </si>
  <si>
    <t>Notebook 15.6" typ B</t>
  </si>
  <si>
    <t>dopłata do procesora o wydajności 8800 pkt , dysku 512SSD, +8GB</t>
  </si>
  <si>
    <t>Dopłata do gwarancji 3 lata NBD</t>
  </si>
  <si>
    <t>Notebook 13"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</si>
</sst>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_z_ł"/>
    <numFmt numFmtId="165" formatCode="#,##0.00\ &quot;zł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zcionka tekstu podstawowego"/>
      <charset val="238"/>
    </font>
    <font>
      <b/>
      <sz val="11"/>
      <color theme="1"/>
      <name val="Calibri"/>
      <family val="2"/>
      <charset val="238"/>
    </font>
    <font>
      <strike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Border="0" applyProtection="0"/>
  </cellStyleXfs>
  <cellXfs count="36">
    <xf numFmtId="0" fontId="0" fillId="0" borderId="0" xfId="0"/>
    <xf numFmtId="0" fontId="0" fillId="2" borderId="1" xfId="2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164" fontId="3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4" fontId="0" fillId="2" borderId="1" xfId="2" applyNumberFormat="1" applyFont="1" applyFill="1" applyBorder="1" applyAlignment="1">
      <alignment horizontal="center" vertical="center" wrapText="1"/>
    </xf>
    <xf numFmtId="165" fontId="0" fillId="2" borderId="1" xfId="1" applyNumberFormat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2" fillId="2" borderId="1" xfId="2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2" fillId="2" borderId="5" xfId="2" applyFont="1" applyFill="1" applyBorder="1" applyAlignment="1">
      <alignment horizontal="right" vertical="center" wrapText="1"/>
    </xf>
    <xf numFmtId="0" fontId="2" fillId="2" borderId="6" xfId="2" applyFont="1" applyFill="1" applyBorder="1" applyAlignment="1">
      <alignment horizontal="right" vertical="center" wrapText="1"/>
    </xf>
    <xf numFmtId="0" fontId="2" fillId="2" borderId="7" xfId="2" applyFont="1" applyFill="1" applyBorder="1" applyAlignment="1">
      <alignment horizontal="righ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2" applyFont="1" applyFill="1" applyBorder="1" applyAlignment="1">
      <alignment horizontal="center" vertical="center" wrapText="1"/>
    </xf>
  </cellXfs>
  <cellStyles count="3">
    <cellStyle name="Dziesiętny" xfId="1" builtinId="3"/>
    <cellStyle name="Normalny" xfId="0" builtinId="0"/>
    <cellStyle name="Normalny_Opis projektu-os I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16_2020_komputery/Przetarg%20_2020_ver_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5_2018"/>
      <sheetName val="Wykaz dostaw"/>
    </sheetNames>
    <sheetDataSet>
      <sheetData sheetId="0">
        <row r="3">
          <cell r="C3" t="str">
            <v>Monitor komputerowy 24"</v>
          </cell>
        </row>
        <row r="4">
          <cell r="C4" t="str">
            <v>Monitor komputerowy 27"</v>
          </cell>
        </row>
        <row r="5">
          <cell r="C5" t="str">
            <v>Zestaw komputerowy typ A</v>
          </cell>
        </row>
        <row r="6">
          <cell r="C6" t="str">
            <v>Dopłata do procesora o wydajności 13300 pkt, 8 rdzeni</v>
          </cell>
        </row>
        <row r="7">
          <cell r="C7" t="str">
            <v>Dopłata do 32GB RAM</v>
          </cell>
        </row>
        <row r="8">
          <cell r="C8" t="str">
            <v xml:space="preserve">Dopłata do dysku SSD 512GB </v>
          </cell>
        </row>
        <row r="9">
          <cell r="C9" t="str">
            <v xml:space="preserve">Dopłata do dysku HDD 1TB </v>
          </cell>
        </row>
        <row r="10">
          <cell r="C10" t="str">
            <v>Dopłata do karty graficznej dedykowanej z pamiecią 4GB i wydajności min. 6250 pkt.</v>
          </cell>
        </row>
        <row r="11">
          <cell r="C11" t="str">
            <v>Dopłata do karty graficznej dedykowanej z pamiecią 8GB i wydajności min. 6800 pkt.</v>
          </cell>
        </row>
        <row r="12">
          <cell r="C12" t="str">
            <v>Zestaw komputerowy typ B z monitorem 24"</v>
          </cell>
        </row>
        <row r="13">
          <cell r="C13" t="str">
            <v xml:space="preserve">Dopłata do dysku SSD 512GB 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tabSelected="1" zoomScale="80" zoomScaleNormal="80" workbookViewId="0">
      <selection activeCell="C13" sqref="C13"/>
    </sheetView>
  </sheetViews>
  <sheetFormatPr defaultRowHeight="15"/>
  <cols>
    <col min="1" max="2" width="9.140625" style="11"/>
    <col min="3" max="3" width="54.5703125" customWidth="1"/>
    <col min="4" max="4" width="12.7109375" style="14" customWidth="1"/>
    <col min="6" max="6" width="14.42578125" customWidth="1"/>
    <col min="7" max="7" width="17.5703125" customWidth="1"/>
    <col min="8" max="8" width="19.7109375" customWidth="1"/>
    <col min="9" max="9" width="20.85546875" customWidth="1"/>
  </cols>
  <sheetData>
    <row r="1" spans="1:9">
      <c r="A1" s="15"/>
      <c r="B1" s="15"/>
      <c r="C1" s="16"/>
      <c r="D1" s="15"/>
      <c r="E1" s="16"/>
      <c r="F1" s="17" t="s">
        <v>10</v>
      </c>
      <c r="G1" s="16"/>
      <c r="H1" s="18"/>
      <c r="I1" s="18"/>
    </row>
    <row r="2" spans="1:9" ht="45">
      <c r="A2" s="7" t="s">
        <v>0</v>
      </c>
      <c r="B2" s="7"/>
      <c r="C2" s="20" t="s">
        <v>9</v>
      </c>
      <c r="D2" s="34" t="s">
        <v>13</v>
      </c>
      <c r="E2" s="19" t="s">
        <v>1</v>
      </c>
      <c r="F2" s="21" t="s">
        <v>4</v>
      </c>
      <c r="G2" s="21" t="s">
        <v>5</v>
      </c>
      <c r="H2" s="21" t="s">
        <v>6</v>
      </c>
      <c r="I2" s="19" t="s">
        <v>14</v>
      </c>
    </row>
    <row r="3" spans="1:9">
      <c r="A3" s="30">
        <v>1</v>
      </c>
      <c r="B3" s="7">
        <v>1</v>
      </c>
      <c r="C3" s="1" t="str">
        <f>[1]V5_2018!C3</f>
        <v>Monitor komputerowy 24"</v>
      </c>
      <c r="D3" s="35">
        <v>13</v>
      </c>
      <c r="E3" s="2">
        <v>60</v>
      </c>
      <c r="F3" s="3"/>
      <c r="G3" s="4">
        <f t="shared" ref="G3:G33" si="0">F3*1.23</f>
        <v>0</v>
      </c>
      <c r="H3" s="4">
        <f t="shared" ref="H3:H33" si="1">E3*F3</f>
        <v>0</v>
      </c>
      <c r="I3" s="5">
        <f>E3*G3</f>
        <v>0</v>
      </c>
    </row>
    <row r="4" spans="1:9">
      <c r="A4" s="31"/>
      <c r="B4" s="7">
        <v>2</v>
      </c>
      <c r="C4" s="1" t="str">
        <f>[1]V5_2018!C4</f>
        <v>Monitor komputerowy 27"</v>
      </c>
      <c r="D4" s="35">
        <v>0</v>
      </c>
      <c r="E4" s="2">
        <v>20</v>
      </c>
      <c r="F4" s="3"/>
      <c r="G4" s="4">
        <f t="shared" si="0"/>
        <v>0</v>
      </c>
      <c r="H4" s="4">
        <f t="shared" si="1"/>
        <v>0</v>
      </c>
      <c r="I4" s="5">
        <f t="shared" ref="I4:I15" si="2">E4*G4</f>
        <v>0</v>
      </c>
    </row>
    <row r="5" spans="1:9">
      <c r="A5" s="31"/>
      <c r="B5" s="7">
        <v>3</v>
      </c>
      <c r="C5" s="1" t="str">
        <f>[1]V5_2018!C5</f>
        <v>Zestaw komputerowy typ A</v>
      </c>
      <c r="D5" s="35">
        <v>13</v>
      </c>
      <c r="E5" s="6">
        <v>50</v>
      </c>
      <c r="F5" s="3"/>
      <c r="G5" s="4">
        <f t="shared" si="0"/>
        <v>0</v>
      </c>
      <c r="H5" s="4">
        <f t="shared" si="1"/>
        <v>0</v>
      </c>
      <c r="I5" s="5">
        <f t="shared" si="2"/>
        <v>0</v>
      </c>
    </row>
    <row r="6" spans="1:9">
      <c r="A6" s="31"/>
      <c r="B6" s="30"/>
      <c r="C6" s="1" t="str">
        <f>[1]V5_2018!C6</f>
        <v>Dopłata do procesora o wydajności 13300 pkt, 8 rdzeni</v>
      </c>
      <c r="D6" s="33">
        <v>0</v>
      </c>
      <c r="E6" s="6">
        <v>20</v>
      </c>
      <c r="F6" s="3"/>
      <c r="G6" s="4">
        <f t="shared" si="0"/>
        <v>0</v>
      </c>
      <c r="H6" s="4">
        <f t="shared" si="1"/>
        <v>0</v>
      </c>
      <c r="I6" s="5">
        <f t="shared" si="2"/>
        <v>0</v>
      </c>
    </row>
    <row r="7" spans="1:9">
      <c r="A7" s="31"/>
      <c r="B7" s="31"/>
      <c r="C7" s="1" t="str">
        <f>[1]V5_2018!C7</f>
        <v>Dopłata do 32GB RAM</v>
      </c>
      <c r="D7" s="33">
        <v>0</v>
      </c>
      <c r="E7" s="6">
        <v>40</v>
      </c>
      <c r="F7" s="3"/>
      <c r="G7" s="4">
        <f t="shared" si="0"/>
        <v>0</v>
      </c>
      <c r="H7" s="4">
        <f t="shared" si="1"/>
        <v>0</v>
      </c>
      <c r="I7" s="5">
        <f t="shared" si="2"/>
        <v>0</v>
      </c>
    </row>
    <row r="8" spans="1:9">
      <c r="A8" s="31"/>
      <c r="B8" s="31"/>
      <c r="C8" s="1" t="str">
        <f>[1]V5_2018!C8</f>
        <v xml:space="preserve">Dopłata do dysku SSD 512GB </v>
      </c>
      <c r="D8" s="33">
        <v>0</v>
      </c>
      <c r="E8" s="6">
        <v>20</v>
      </c>
      <c r="F8" s="3"/>
      <c r="G8" s="4">
        <f t="shared" si="0"/>
        <v>0</v>
      </c>
      <c r="H8" s="4">
        <f t="shared" si="1"/>
        <v>0</v>
      </c>
      <c r="I8" s="5">
        <f t="shared" si="2"/>
        <v>0</v>
      </c>
    </row>
    <row r="9" spans="1:9">
      <c r="A9" s="31"/>
      <c r="B9" s="31"/>
      <c r="C9" s="1" t="str">
        <f>[1]V5_2018!C9</f>
        <v xml:space="preserve">Dopłata do dysku HDD 1TB </v>
      </c>
      <c r="D9" s="33">
        <v>0</v>
      </c>
      <c r="E9" s="2">
        <v>20</v>
      </c>
      <c r="F9" s="3"/>
      <c r="G9" s="4">
        <f t="shared" si="0"/>
        <v>0</v>
      </c>
      <c r="H9" s="4">
        <f t="shared" si="1"/>
        <v>0</v>
      </c>
      <c r="I9" s="5">
        <f t="shared" si="2"/>
        <v>0</v>
      </c>
    </row>
    <row r="10" spans="1:9" ht="15" customHeight="1">
      <c r="A10" s="31"/>
      <c r="B10" s="31"/>
      <c r="C10" s="1" t="str">
        <f>[1]V5_2018!C10</f>
        <v>Dopłata do karty graficznej dedykowanej z pamiecią 4GB i wydajności min. 6250 pkt.</v>
      </c>
      <c r="D10" s="33">
        <v>0</v>
      </c>
      <c r="E10" s="2">
        <v>10</v>
      </c>
      <c r="F10" s="3"/>
      <c r="G10" s="4">
        <f t="shared" si="0"/>
        <v>0</v>
      </c>
      <c r="H10" s="4">
        <f t="shared" si="1"/>
        <v>0</v>
      </c>
      <c r="I10" s="5">
        <f t="shared" si="2"/>
        <v>0</v>
      </c>
    </row>
    <row r="11" spans="1:9" ht="15" customHeight="1">
      <c r="A11" s="31"/>
      <c r="B11" s="32"/>
      <c r="C11" s="1" t="str">
        <f>[1]V5_2018!C11</f>
        <v>Dopłata do karty graficznej dedykowanej z pamiecią 8GB i wydajności min. 6800 pkt.</v>
      </c>
      <c r="D11" s="33">
        <v>0</v>
      </c>
      <c r="E11" s="2">
        <v>10</v>
      </c>
      <c r="F11" s="3"/>
      <c r="G11" s="4">
        <f t="shared" si="0"/>
        <v>0</v>
      </c>
      <c r="H11" s="4">
        <f t="shared" si="1"/>
        <v>0</v>
      </c>
      <c r="I11" s="5">
        <f t="shared" si="2"/>
        <v>0</v>
      </c>
    </row>
    <row r="12" spans="1:9">
      <c r="A12" s="31"/>
      <c r="B12" s="25">
        <v>4</v>
      </c>
      <c r="C12" s="1" t="str">
        <f>[1]V5_2018!C12</f>
        <v>Zestaw komputerowy typ B z monitorem 24"</v>
      </c>
      <c r="D12" s="33">
        <v>0</v>
      </c>
      <c r="E12" s="2">
        <v>40</v>
      </c>
      <c r="F12" s="3"/>
      <c r="G12" s="4">
        <f t="shared" si="0"/>
        <v>0</v>
      </c>
      <c r="H12" s="4">
        <f t="shared" si="1"/>
        <v>0</v>
      </c>
      <c r="I12" s="5">
        <f t="shared" si="2"/>
        <v>0</v>
      </c>
    </row>
    <row r="13" spans="1:9">
      <c r="A13" s="31"/>
      <c r="B13" s="30"/>
      <c r="C13" s="1" t="str">
        <f>[1]V5_2018!C13</f>
        <v xml:space="preserve">Dopłata do dysku SSD 512GB </v>
      </c>
      <c r="D13" s="33">
        <v>0</v>
      </c>
      <c r="E13" s="2">
        <v>20</v>
      </c>
      <c r="F13" s="3"/>
      <c r="G13" s="4">
        <f t="shared" si="0"/>
        <v>0</v>
      </c>
      <c r="H13" s="4">
        <f t="shared" si="1"/>
        <v>0</v>
      </c>
      <c r="I13" s="5">
        <f t="shared" si="2"/>
        <v>0</v>
      </c>
    </row>
    <row r="14" spans="1:9">
      <c r="A14" s="31"/>
      <c r="B14" s="31"/>
      <c r="C14" s="1" t="s">
        <v>17</v>
      </c>
      <c r="D14" s="33">
        <v>0</v>
      </c>
      <c r="E14" s="2">
        <v>20</v>
      </c>
      <c r="F14" s="3"/>
      <c r="G14" s="4">
        <f t="shared" si="0"/>
        <v>0</v>
      </c>
      <c r="H14" s="4">
        <f t="shared" si="1"/>
        <v>0</v>
      </c>
      <c r="I14" s="5">
        <f t="shared" si="2"/>
        <v>0</v>
      </c>
    </row>
    <row r="15" spans="1:9">
      <c r="A15" s="32"/>
      <c r="B15" s="32"/>
      <c r="C15" s="1" t="s">
        <v>18</v>
      </c>
      <c r="D15" s="33">
        <v>0</v>
      </c>
      <c r="E15" s="2">
        <v>20</v>
      </c>
      <c r="F15" s="3"/>
      <c r="G15" s="4">
        <f t="shared" si="0"/>
        <v>0</v>
      </c>
      <c r="H15" s="4">
        <f t="shared" si="1"/>
        <v>0</v>
      </c>
      <c r="I15" s="5">
        <f t="shared" si="2"/>
        <v>0</v>
      </c>
    </row>
    <row r="16" spans="1:9" ht="40.15" customHeight="1">
      <c r="A16" s="27" t="s">
        <v>7</v>
      </c>
      <c r="B16" s="28"/>
      <c r="C16" s="28"/>
      <c r="D16" s="28"/>
      <c r="E16" s="28"/>
      <c r="F16" s="28"/>
      <c r="G16" s="29"/>
      <c r="H16" s="10">
        <f>SUM(H3:H15)</f>
        <v>0</v>
      </c>
      <c r="I16" s="12">
        <f>SUM(I3:I15)</f>
        <v>0</v>
      </c>
    </row>
    <row r="17" spans="1:9">
      <c r="A17" s="30">
        <v>2</v>
      </c>
      <c r="B17" s="7">
        <v>1</v>
      </c>
      <c r="C17" s="1" t="s">
        <v>3</v>
      </c>
      <c r="D17" s="33">
        <v>0</v>
      </c>
      <c r="E17" s="2">
        <v>5</v>
      </c>
      <c r="F17" s="9"/>
      <c r="G17" s="4">
        <f>F17*1.23</f>
        <v>0</v>
      </c>
      <c r="H17" s="4">
        <f>E17*F17</f>
        <v>0</v>
      </c>
      <c r="I17" s="8">
        <f t="shared" ref="I17:I33" si="3">E17*G17</f>
        <v>0</v>
      </c>
    </row>
    <row r="18" spans="1:9">
      <c r="A18" s="31"/>
      <c r="B18" s="7">
        <v>2</v>
      </c>
      <c r="C18" s="1" t="s">
        <v>16</v>
      </c>
      <c r="D18" s="33">
        <v>0</v>
      </c>
      <c r="E18" s="2">
        <v>5</v>
      </c>
      <c r="F18" s="9"/>
      <c r="G18" s="4">
        <f t="shared" si="0"/>
        <v>0</v>
      </c>
      <c r="H18" s="4">
        <f t="shared" si="1"/>
        <v>0</v>
      </c>
      <c r="I18" s="8">
        <f t="shared" si="3"/>
        <v>0</v>
      </c>
    </row>
    <row r="19" spans="1:9">
      <c r="A19" s="31"/>
      <c r="B19" s="25">
        <v>3</v>
      </c>
      <c r="C19" s="1" t="s">
        <v>19</v>
      </c>
      <c r="D19" s="33">
        <v>0</v>
      </c>
      <c r="E19" s="2">
        <v>30</v>
      </c>
      <c r="F19" s="24"/>
      <c r="G19" s="4">
        <f t="shared" si="0"/>
        <v>0</v>
      </c>
      <c r="H19" s="4">
        <f t="shared" si="1"/>
        <v>0</v>
      </c>
      <c r="I19" s="8">
        <f t="shared" si="3"/>
        <v>0</v>
      </c>
    </row>
    <row r="20" spans="1:9">
      <c r="A20" s="31"/>
      <c r="B20" s="13"/>
      <c r="C20" s="1" t="s">
        <v>11</v>
      </c>
      <c r="D20" s="33">
        <v>0</v>
      </c>
      <c r="E20" s="2">
        <v>30</v>
      </c>
      <c r="F20" s="9"/>
      <c r="G20" s="4">
        <f t="shared" si="0"/>
        <v>0</v>
      </c>
      <c r="H20" s="4">
        <f t="shared" si="1"/>
        <v>0</v>
      </c>
      <c r="I20" s="8">
        <f t="shared" si="3"/>
        <v>0</v>
      </c>
    </row>
    <row r="21" spans="1:9">
      <c r="A21" s="31"/>
      <c r="B21" s="13"/>
      <c r="C21" s="1" t="s">
        <v>12</v>
      </c>
      <c r="D21" s="33">
        <v>0</v>
      </c>
      <c r="E21" s="2">
        <v>15</v>
      </c>
      <c r="F21" s="9"/>
      <c r="G21" s="4">
        <f t="shared" si="0"/>
        <v>0</v>
      </c>
      <c r="H21" s="4">
        <f t="shared" si="1"/>
        <v>0</v>
      </c>
      <c r="I21" s="8">
        <f t="shared" si="3"/>
        <v>0</v>
      </c>
    </row>
    <row r="22" spans="1:9">
      <c r="A22" s="31"/>
      <c r="B22" s="23"/>
      <c r="C22" s="1" t="s">
        <v>20</v>
      </c>
      <c r="D22" s="33">
        <v>0</v>
      </c>
      <c r="E22" s="2">
        <v>20</v>
      </c>
      <c r="F22" s="24"/>
      <c r="G22" s="4">
        <f t="shared" si="0"/>
        <v>0</v>
      </c>
      <c r="H22" s="4">
        <f t="shared" si="1"/>
        <v>0</v>
      </c>
      <c r="I22" s="8">
        <f t="shared" si="3"/>
        <v>0</v>
      </c>
    </row>
    <row r="23" spans="1:9">
      <c r="A23" s="31"/>
      <c r="B23" s="7">
        <v>4</v>
      </c>
      <c r="C23" s="1" t="s">
        <v>21</v>
      </c>
      <c r="D23" s="33">
        <v>0</v>
      </c>
      <c r="E23" s="2">
        <v>30</v>
      </c>
      <c r="F23" s="9"/>
      <c r="G23" s="4">
        <f t="shared" si="0"/>
        <v>0</v>
      </c>
      <c r="H23" s="4">
        <f t="shared" si="1"/>
        <v>0</v>
      </c>
      <c r="I23" s="8">
        <f t="shared" si="3"/>
        <v>0</v>
      </c>
    </row>
    <row r="24" spans="1:9" ht="30">
      <c r="A24" s="31"/>
      <c r="B24" s="13"/>
      <c r="C24" s="1" t="s">
        <v>22</v>
      </c>
      <c r="D24" s="33">
        <v>0</v>
      </c>
      <c r="E24" s="2">
        <v>15</v>
      </c>
      <c r="F24" s="9"/>
      <c r="G24" s="4">
        <f t="shared" si="0"/>
        <v>0</v>
      </c>
      <c r="H24" s="4">
        <f t="shared" si="1"/>
        <v>0</v>
      </c>
      <c r="I24" s="8">
        <f t="shared" si="3"/>
        <v>0</v>
      </c>
    </row>
    <row r="25" spans="1:9">
      <c r="A25" s="31"/>
      <c r="B25" s="31"/>
      <c r="C25" s="1" t="s">
        <v>11</v>
      </c>
      <c r="D25" s="33">
        <v>0</v>
      </c>
      <c r="E25" s="2">
        <v>25</v>
      </c>
      <c r="F25" s="9"/>
      <c r="G25" s="4">
        <f t="shared" si="0"/>
        <v>0</v>
      </c>
      <c r="H25" s="4">
        <f t="shared" si="1"/>
        <v>0</v>
      </c>
      <c r="I25" s="8">
        <f t="shared" si="3"/>
        <v>0</v>
      </c>
    </row>
    <row r="26" spans="1:9">
      <c r="A26" s="31"/>
      <c r="B26" s="31"/>
      <c r="C26" s="1" t="s">
        <v>12</v>
      </c>
      <c r="D26" s="33">
        <v>0</v>
      </c>
      <c r="E26" s="2">
        <v>20</v>
      </c>
      <c r="F26" s="24"/>
      <c r="G26" s="4">
        <f t="shared" si="0"/>
        <v>0</v>
      </c>
      <c r="H26" s="4">
        <f t="shared" si="1"/>
        <v>0</v>
      </c>
      <c r="I26" s="8">
        <f t="shared" si="3"/>
        <v>0</v>
      </c>
    </row>
    <row r="27" spans="1:9">
      <c r="A27" s="31"/>
      <c r="B27" s="32"/>
      <c r="C27" s="1" t="s">
        <v>23</v>
      </c>
      <c r="D27" s="33">
        <v>0</v>
      </c>
      <c r="E27" s="2">
        <v>10</v>
      </c>
      <c r="F27" s="9"/>
      <c r="G27" s="4">
        <f t="shared" si="0"/>
        <v>0</v>
      </c>
      <c r="H27" s="4">
        <f t="shared" si="1"/>
        <v>0</v>
      </c>
      <c r="I27" s="8">
        <f t="shared" si="3"/>
        <v>0</v>
      </c>
    </row>
    <row r="28" spans="1:9">
      <c r="A28" s="31"/>
      <c r="B28" s="22">
        <v>5</v>
      </c>
      <c r="C28" s="1" t="s">
        <v>2</v>
      </c>
      <c r="D28" s="33">
        <v>0</v>
      </c>
      <c r="E28" s="2">
        <v>10</v>
      </c>
      <c r="F28" s="9"/>
      <c r="G28" s="4">
        <f t="shared" si="0"/>
        <v>0</v>
      </c>
      <c r="H28" s="4">
        <f t="shared" si="1"/>
        <v>0</v>
      </c>
      <c r="I28" s="8">
        <f t="shared" si="3"/>
        <v>0</v>
      </c>
    </row>
    <row r="29" spans="1:9">
      <c r="A29" s="31"/>
      <c r="B29" s="30"/>
      <c r="C29" s="1" t="s">
        <v>11</v>
      </c>
      <c r="D29" s="33">
        <v>0</v>
      </c>
      <c r="E29" s="2">
        <v>10</v>
      </c>
      <c r="F29" s="9"/>
      <c r="G29" s="4">
        <f t="shared" si="0"/>
        <v>0</v>
      </c>
      <c r="H29" s="4">
        <f t="shared" si="1"/>
        <v>0</v>
      </c>
      <c r="I29" s="8">
        <f t="shared" si="3"/>
        <v>0</v>
      </c>
    </row>
    <row r="30" spans="1:9">
      <c r="A30" s="31"/>
      <c r="B30" s="31"/>
      <c r="C30" s="1" t="s">
        <v>12</v>
      </c>
      <c r="D30" s="33">
        <v>0</v>
      </c>
      <c r="E30" s="2">
        <v>10</v>
      </c>
      <c r="F30" s="9"/>
      <c r="G30" s="4">
        <f t="shared" si="0"/>
        <v>0</v>
      </c>
      <c r="H30" s="4">
        <f t="shared" si="1"/>
        <v>0</v>
      </c>
      <c r="I30" s="8">
        <f t="shared" si="3"/>
        <v>0</v>
      </c>
    </row>
    <row r="31" spans="1:9" ht="30">
      <c r="A31" s="31"/>
      <c r="B31" s="31"/>
      <c r="C31" s="1" t="s">
        <v>22</v>
      </c>
      <c r="D31" s="33">
        <v>0</v>
      </c>
      <c r="E31" s="2">
        <v>5</v>
      </c>
      <c r="F31" s="9"/>
      <c r="G31" s="4">
        <f t="shared" si="0"/>
        <v>0</v>
      </c>
      <c r="H31" s="4">
        <f t="shared" si="1"/>
        <v>0</v>
      </c>
      <c r="I31" s="8">
        <f t="shared" si="3"/>
        <v>0</v>
      </c>
    </row>
    <row r="32" spans="1:9">
      <c r="A32" s="31"/>
      <c r="B32" s="32"/>
      <c r="C32" s="1" t="s">
        <v>23</v>
      </c>
      <c r="D32" s="33">
        <v>0</v>
      </c>
      <c r="E32" s="2">
        <v>20</v>
      </c>
      <c r="F32" s="9"/>
      <c r="G32" s="4">
        <f t="shared" si="0"/>
        <v>0</v>
      </c>
      <c r="H32" s="4">
        <f t="shared" si="1"/>
        <v>0</v>
      </c>
      <c r="I32" s="8">
        <f t="shared" si="3"/>
        <v>0</v>
      </c>
    </row>
    <row r="33" spans="1:9">
      <c r="A33" s="32"/>
      <c r="B33" s="25">
        <v>6</v>
      </c>
      <c r="C33" s="1" t="s">
        <v>24</v>
      </c>
      <c r="D33" s="33">
        <v>0</v>
      </c>
      <c r="E33" s="2">
        <v>5</v>
      </c>
      <c r="F33" s="9"/>
      <c r="G33" s="4">
        <f t="shared" si="0"/>
        <v>0</v>
      </c>
      <c r="H33" s="4">
        <f t="shared" si="1"/>
        <v>0</v>
      </c>
      <c r="I33" s="8">
        <f t="shared" si="3"/>
        <v>0</v>
      </c>
    </row>
    <row r="34" spans="1:9" ht="40.9" customHeight="1">
      <c r="A34" s="27" t="s">
        <v>8</v>
      </c>
      <c r="B34" s="28"/>
      <c r="C34" s="28"/>
      <c r="D34" s="28"/>
      <c r="E34" s="28"/>
      <c r="F34" s="28"/>
      <c r="G34" s="29"/>
      <c r="H34" s="10">
        <f>SUM(H17:H33)</f>
        <v>0</v>
      </c>
      <c r="I34" s="12">
        <f>SUM(I17:I33)</f>
        <v>0</v>
      </c>
    </row>
    <row r="35" spans="1:9" ht="33.6" customHeight="1">
      <c r="A35" s="26" t="s">
        <v>15</v>
      </c>
      <c r="B35" s="26"/>
      <c r="C35" s="26"/>
      <c r="D35" s="26"/>
      <c r="E35" s="26"/>
      <c r="F35" s="26"/>
      <c r="G35" s="26"/>
      <c r="H35" s="26"/>
      <c r="I35" s="26"/>
    </row>
  </sheetData>
  <mergeCells count="9">
    <mergeCell ref="A35:I35"/>
    <mergeCell ref="A34:G34"/>
    <mergeCell ref="A16:G16"/>
    <mergeCell ref="A3:A15"/>
    <mergeCell ref="B25:B27"/>
    <mergeCell ref="A17:A33"/>
    <mergeCell ref="B29:B32"/>
    <mergeCell ref="B13:B15"/>
    <mergeCell ref="B6:B11"/>
  </mergeCells>
  <pageMargins left="0.7" right="0.7" top="0.75" bottom="0.75" header="0.3" footer="0.3"/>
  <pageSetup paperSize="9" scale="7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CDS</cp:lastModifiedBy>
  <cp:lastPrinted>2020-09-29T11:20:29Z</cp:lastPrinted>
  <dcterms:created xsi:type="dcterms:W3CDTF">2015-06-05T18:19:34Z</dcterms:created>
  <dcterms:modified xsi:type="dcterms:W3CDTF">2020-12-28T09:45:56Z</dcterms:modified>
</cp:coreProperties>
</file>