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KUSZE~1\AppData\Local\Temp\"/>
    </mc:Choice>
  </mc:AlternateContent>
  <xr:revisionPtr revIDLastSave="0" documentId="13_ncr:1_{EDC01B43-AC34-450E-969A-BD8F2E2A28C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rz cenowy" sheetId="1" r:id="rId1"/>
    <sheet name="uwagi i wymagania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G21" i="1"/>
  <c r="I20" i="1"/>
  <c r="G20" i="1"/>
  <c r="H20" i="1"/>
  <c r="I19" i="1"/>
  <c r="G19" i="1"/>
  <c r="H19" i="1"/>
  <c r="I18" i="1"/>
  <c r="I17" i="1"/>
  <c r="G17" i="1"/>
  <c r="H17" i="1"/>
  <c r="I16" i="1"/>
  <c r="G16" i="1" s="1"/>
  <c r="G22" i="1" s="1"/>
  <c r="I15" i="1"/>
  <c r="G15" i="1"/>
  <c r="H15" i="1"/>
  <c r="I14" i="1"/>
  <c r="G14" i="1"/>
  <c r="H14" i="1"/>
  <c r="I13" i="1"/>
  <c r="G13" i="1"/>
  <c r="I12" i="1"/>
  <c r="I11" i="1"/>
  <c r="G11" i="1"/>
  <c r="I10" i="1"/>
  <c r="H10" i="1"/>
  <c r="G10" i="1"/>
  <c r="I9" i="1"/>
  <c r="G9" i="1"/>
  <c r="H9" i="1"/>
  <c r="I8" i="1"/>
  <c r="I7" i="1"/>
  <c r="G7" i="1"/>
  <c r="G18" i="1"/>
  <c r="H18" i="1"/>
  <c r="G8" i="1"/>
  <c r="H8" i="1"/>
  <c r="G12" i="1"/>
  <c r="H12" i="1"/>
  <c r="H7" i="1"/>
  <c r="H21" i="1"/>
  <c r="H11" i="1"/>
  <c r="H13" i="1"/>
  <c r="H16" i="1" l="1"/>
  <c r="H22" i="1" s="1"/>
  <c r="I22" i="1"/>
</calcChain>
</file>

<file path=xl/sharedStrings.xml><?xml version="1.0" encoding="utf-8"?>
<sst xmlns="http://schemas.openxmlformats.org/spreadsheetml/2006/main" count="88" uniqueCount="79">
  <si>
    <t>Lp</t>
  </si>
  <si>
    <t>Asortyment</t>
  </si>
  <si>
    <t>cena jedn. brutto</t>
  </si>
  <si>
    <t>Vat %</t>
  </si>
  <si>
    <t>wartość netto</t>
  </si>
  <si>
    <t>Wartość vat</t>
  </si>
  <si>
    <t>wartość brutto</t>
  </si>
  <si>
    <t>Producent/ nazwa/kod</t>
  </si>
  <si>
    <t>Nr katalogowy</t>
  </si>
  <si>
    <t>iloraz rubryki 8/1,08</t>
  </si>
  <si>
    <t>różnica rubryk  8-6</t>
  </si>
  <si>
    <t>iloczyn rubryk 3 x 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</si>
  <si>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</si>
  <si>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</si>
  <si>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</si>
  <si>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</si>
  <si>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</si>
  <si>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</si>
  <si>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</si>
  <si>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</si>
  <si>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</si>
  <si>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</si>
  <si>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</si>
  <si>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</si>
  <si>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</si>
  <si>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</si>
  <si>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</si>
  <si>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Wymagane próbki do każdej pozycji</t>
  </si>
  <si>
    <t>Wykonawca do dwóch tygodni od podpisania umowy dostarczy niezbędne materiały instruktażowe w zakresie prawidłowego stosowania systemu, niezbędne dla prawidłowej pracy personelu medycznego.</t>
  </si>
  <si>
    <t>Poz. 4 –  Wykonawca dzierżawi na czas trwania umowy  statywy do zaoferowanych probówek OB na 10 probówek  w ilości 25 szt.</t>
  </si>
  <si>
    <t>Wymagania dotyczące systemu</t>
  </si>
  <si>
    <t>1. Wykonawca obowiązany jest wypełnić wszystkie pola w kolumnie 4 ( odpowiedzi TAK ) oraz w kolumnie 5</t>
  </si>
  <si>
    <t>2. Cechy i parametry podane w poniższej tabeli stanowią warunek , którego niespełnienie spowoduje odrzucenie oferty</t>
  </si>
  <si>
    <t>3. Zamawiający wymaga, aby wykonawca zaoferował system o parametrach co najmniej takich, jakie są przedstawione w kolumnie</t>
  </si>
  <si>
    <t>'Wartość graniczna (wymagana odpowiedź )'' . Niespełnienie tego warunku spowoduje odrzucenie oferty.</t>
  </si>
  <si>
    <t>LP.</t>
  </si>
  <si>
    <t>Opis parametru/cechy (zamknięty system do pobierania krwi )</t>
  </si>
  <si>
    <t>Wartość graniczna (wymagana odpowiedź)</t>
  </si>
  <si>
    <t>Tak</t>
  </si>
  <si>
    <t>Wszystkie elementy systemu, z wyjątkiem statywu do odczytu OB są jednorazowego użytku.</t>
  </si>
  <si>
    <t>Termin ważności poszczególnych elementów systemu dostarczanych przez wykonawcę produktów musi wynosić co najmniej ¾ kresu daty ważności od daty produkcji.</t>
  </si>
  <si>
    <t>razem</t>
  </si>
  <si>
    <t>system próżniowy do pobierania krwi</t>
  </si>
  <si>
    <t>DZIERŻAWA STATYWÓW</t>
  </si>
  <si>
    <t xml:space="preserve">wartość dzierżawy netto ogółem </t>
  </si>
  <si>
    <t xml:space="preserve">wartośc vat ogółem </t>
  </si>
  <si>
    <t>wartość dzierżawy brutto</t>
  </si>
  <si>
    <t>okres dzierżawy 36 m-cy</t>
  </si>
  <si>
    <t>dzierżawa m-czna netto</t>
  </si>
  <si>
    <t>dzierżawa m-czna brutto</t>
  </si>
  <si>
    <t>%vat</t>
  </si>
  <si>
    <t>RAZEM SYSTEM+DZIERŻAWA</t>
  </si>
  <si>
    <r>
      <t>Probówki do pobierania krwi do analizy surowicy z napylonym aktywatorem wykrzepiania</t>
    </r>
    <r>
      <rPr>
        <sz val="8"/>
        <color indexed="8"/>
        <rFont val="Verdana"/>
        <family val="2"/>
        <charset val="238"/>
      </rPr>
      <t xml:space="preserve"> o objętości napełnienia 2-3 ml , o średnicy 11-13 mm i wysokości probówki bez korka 65-75 mm. op. 100 szt.</t>
    </r>
  </si>
  <si>
    <r>
      <t xml:space="preserve">Probówki do pobierania krwi do analizy surowicy z napylonym aktywatorem wykrzepiania o </t>
    </r>
    <r>
      <rPr>
        <sz val="8"/>
        <color indexed="8"/>
        <rFont val="Verdana"/>
        <family val="2"/>
        <charset val="238"/>
      </rPr>
      <t>objętości napełnienia 4-5 ml, o średnicy 11-13 mm i wysokości probówki bez korka 65-75 mm. op. 100 szt.</t>
    </r>
  </si>
  <si>
    <r>
      <t>Probówki do pobierania krwi do analizy surowicy z napylonym aktywatorem wykrzepiania</t>
    </r>
    <r>
      <rPr>
        <sz val="8"/>
        <color indexed="8"/>
        <rFont val="Verdana"/>
        <family val="2"/>
        <charset val="238"/>
      </rPr>
      <t xml:space="preserve"> o objętości napełnienia 6-7 ml, o średnicy 11-13 mm i wysokości probówki bez korka 90-100 mm. op. 100 szt.</t>
    </r>
  </si>
  <si>
    <r>
      <t>Probówki do pobierania krwi do analizy hematologicznej, zawierające K2 EDTA (lub K3EDTA)</t>
    </r>
    <r>
      <rPr>
        <sz val="8"/>
        <color indexed="8"/>
        <rFont val="Verdana"/>
        <family val="2"/>
        <charset val="238"/>
      </rPr>
      <t>o objętości napełnienia 2-3 ml o średnicy 11-13 mm i wysokości probówki bez korka 65-75 mm. op. 100 szt.</t>
    </r>
  </si>
  <si>
    <r>
      <t xml:space="preserve">Probówki do badania OB metodą logarytmiczną </t>
    </r>
    <r>
      <rPr>
        <sz val="8"/>
        <color indexed="8"/>
        <rFont val="Verdana"/>
        <family val="2"/>
        <charset val="238"/>
      </rPr>
      <t>o objętości napełnienia 1,5-6 ml, kompatybilne z zaoferowanym statywem. op. 100 szt.</t>
    </r>
  </si>
  <si>
    <r>
      <t xml:space="preserve">Probówki do pobierania krwi do analizy osocza, zawierające heparynę litową </t>
    </r>
    <r>
      <rPr>
        <sz val="8"/>
        <color indexed="8"/>
        <rFont val="Verdana"/>
        <family val="2"/>
        <charset val="238"/>
      </rPr>
      <t>o objętości napełnienia 4-5 ml, o średnicy 11-13 mm i wysokości probówki bez korka 65-75 mm. op. 100 szt.</t>
    </r>
  </si>
  <si>
    <r>
      <t xml:space="preserve">Probówki puste bez napylonego aktywatora wykrzepiania na ściankach </t>
    </r>
    <r>
      <rPr>
        <sz val="8"/>
        <color indexed="8"/>
        <rFont val="Verdana"/>
        <family val="2"/>
        <charset val="238"/>
      </rPr>
      <t>o objętości napełnienia 3-5 ml, o średnicy 11-13 mm i wysokości probówki bez korka 65-75 mm. op. 100 szt.</t>
    </r>
  </si>
  <si>
    <r>
      <t>Igła systemowa do pobierania krwi</t>
    </r>
    <r>
      <rPr>
        <sz val="8"/>
        <color indexed="8"/>
        <rFont val="Verdana"/>
        <family val="2"/>
        <charset val="238"/>
      </rPr>
      <t xml:space="preserve"> do zaoferowanego</t>
    </r>
    <r>
      <rPr>
        <b/>
        <sz val="8"/>
        <color indexed="8"/>
        <rFont val="Verdana"/>
        <family val="2"/>
        <charset val="238"/>
      </rPr>
      <t xml:space="preserve"> systemu</t>
    </r>
    <r>
      <rPr>
        <sz val="8"/>
        <color indexed="8"/>
        <rFont val="Verdana"/>
        <family val="2"/>
        <charset val="238"/>
      </rPr>
      <t xml:space="preserve"> próżniowego</t>
    </r>
    <r>
      <rPr>
        <b/>
        <sz val="8"/>
        <color indexed="8"/>
        <rFont val="Verdana"/>
        <family val="2"/>
        <charset val="238"/>
      </rPr>
      <t xml:space="preserve"> 8/10,38mm </t>
    </r>
    <r>
      <rPr>
        <sz val="8"/>
        <color indexed="8"/>
        <rFont val="Verdana"/>
        <family val="2"/>
        <charset val="238"/>
      </rPr>
      <t>op. 100 szt.</t>
    </r>
  </si>
  <si>
    <r>
      <t xml:space="preserve">Igła systemowa do pobierania krwi </t>
    </r>
    <r>
      <rPr>
        <sz val="8"/>
        <color indexed="8"/>
        <rFont val="Verdana"/>
        <family val="2"/>
        <charset val="238"/>
      </rPr>
      <t xml:space="preserve">do zaoferowanego systemu próżniowego </t>
    </r>
    <r>
      <rPr>
        <b/>
        <sz val="8"/>
        <color indexed="8"/>
        <rFont val="Verdana"/>
        <family val="2"/>
        <charset val="238"/>
      </rPr>
      <t xml:space="preserve">9/10, 38mm </t>
    </r>
    <r>
      <rPr>
        <sz val="8"/>
        <color indexed="8"/>
        <rFont val="Verdana"/>
        <family val="2"/>
        <charset val="238"/>
      </rPr>
      <t>op. 100 szt.</t>
    </r>
  </si>
  <si>
    <r>
      <t xml:space="preserve">Adapter typu Luer z zaworkiem </t>
    </r>
    <r>
      <rPr>
        <sz val="8"/>
        <color indexed="8"/>
        <rFont val="Verdana"/>
        <family val="2"/>
        <charset val="238"/>
      </rPr>
      <t>op. 100 szt.</t>
    </r>
  </si>
  <si>
    <r>
      <t xml:space="preserve">Uchwyt jednorazowy z gwintem do połączenia z igłą </t>
    </r>
    <r>
      <rPr>
        <sz val="8"/>
        <color indexed="8"/>
        <rFont val="Verdana"/>
        <family val="2"/>
        <charset val="238"/>
      </rPr>
      <t>op. 100 szt.</t>
    </r>
  </si>
  <si>
    <r>
      <t>System zapewnia bezpośrednie wykonywanie badań z probówki pierwotnej w analizatorach :</t>
    </r>
    <r>
      <rPr>
        <b/>
        <sz val="8"/>
        <color indexed="8"/>
        <rFont val="Verdana"/>
        <family val="2"/>
        <charset val="238"/>
      </rPr>
      <t xml:space="preserve"> -SysmexXN-1000, -AV4800, -ACL TOP300, -Alinity</t>
    </r>
  </si>
  <si>
    <t>Uwaga: W rubryce wartość netto została podana formuła dla VAT 8%, w przypadku innej stawki vat NALEŻY ją odpowiednio dostosować</t>
  </si>
  <si>
    <t xml:space="preserve">Statyw do odczytu OB jest kompatybilny z oferowanymi probówkami do OB. Wyposażony w  regulację pozwalającą na dopasowanie poziomu 0 do wysokości menisku krwi w probówce. Wykonanie odczytu bez otwierania probówek metodą logarytmiczną.                                                                                             </t>
  </si>
  <si>
    <t>Na indywidualnej etykiecie papierowej każdej probówki wymagane informacje: pojemność, znak sterylności, termin ważności, symbol odczynnika preparującego krew, znak CE, oraz miejsce na opis próbki danymi pacjenta.</t>
  </si>
  <si>
    <t>Dla wszystkich probówek data ważności tożsama na jednostkowej probówce i całym opakowaniu zbiorczym.</t>
  </si>
  <si>
    <t>Otwarcie jednostkowego opakowania zbiorczego nie zmienia daty ważności jednostkowej  probówki</t>
  </si>
  <si>
    <t>Odpowiedź TAK</t>
  </si>
  <si>
    <r>
      <t xml:space="preserve">Próbki każdego elementu systemu celem weryfikacji spełnienia wymogów SIWZ ( statyw do OB 1szt.) </t>
    </r>
    <r>
      <rPr>
        <b/>
        <sz val="8"/>
        <color indexed="8"/>
        <rFont val="Verdana"/>
        <family val="2"/>
        <charset val="238"/>
      </rPr>
      <t xml:space="preserve"> </t>
    </r>
  </si>
  <si>
    <t>Odpowiedzi Wartości parametrów (lub nazwy/opisy)</t>
  </si>
  <si>
    <t xml:space="preserve"> Zobowiązanie do wykonania audytu fazy przedanalitycznej na określonym przez Zamawiającego obszarze z uwzględnieniem wszystkich etapów z końcowym raportem ze wskazaniami obszarów do poprawy i sposobów poprawy</t>
  </si>
  <si>
    <r>
      <t xml:space="preserve">Zamawiający wymaga aby zaoferowane probówki systemu zamkniętego spełniały w zakresie barwnego kodowania dyrektywę europejską ISO 6710:2018-01 </t>
    </r>
    <r>
      <rPr>
        <b/>
        <sz val="8"/>
        <color theme="1"/>
        <rFont val="Verdana"/>
        <family val="2"/>
        <charset val="238"/>
      </rPr>
      <t xml:space="preserve">(zmiana z 16.10.2020 r.) </t>
    </r>
    <r>
      <rPr>
        <sz val="8"/>
        <color theme="1"/>
        <rFont val="Verdana"/>
        <family val="2"/>
        <charset val="238"/>
      </rPr>
      <t>-wymóg potwierdzony  dokumentem potwierdzającym spełnienie wymagań.</t>
    </r>
  </si>
  <si>
    <r>
      <rPr>
        <b/>
        <sz val="8"/>
        <color indexed="8"/>
        <rFont val="Verdana"/>
        <family val="2"/>
        <charset val="238"/>
      </rPr>
      <t xml:space="preserve">Probówki do pobierania krwi do analizy koagulologicznej, zawierające 3,2% r-r cytrynianu sodu, </t>
    </r>
    <r>
      <rPr>
        <sz val="8"/>
        <color indexed="8"/>
        <rFont val="Verdana"/>
        <family val="2"/>
        <charset val="238"/>
      </rPr>
      <t xml:space="preserve">o objętości napełnienia  </t>
    </r>
    <r>
      <rPr>
        <b/>
        <i/>
        <sz val="8"/>
        <color indexed="8"/>
        <rFont val="Verdana"/>
        <family val="2"/>
        <charset val="238"/>
      </rPr>
      <t>od 1,2 ml do 2,0 ml (zmiana 16.10.2020)</t>
    </r>
    <r>
      <rPr>
        <sz val="8"/>
        <color indexed="8"/>
        <rFont val="Verdana"/>
        <family val="2"/>
        <charset val="238"/>
      </rPr>
      <t xml:space="preserve"> o średnicy 11-13 mm i wysokości probówki bez korka 65-75 mm. op. 100 szt.</t>
    </r>
  </si>
  <si>
    <r>
      <rPr>
        <b/>
        <sz val="8"/>
        <color indexed="8"/>
        <rFont val="Verdana"/>
        <family val="2"/>
        <charset val="238"/>
      </rPr>
      <t xml:space="preserve">Probówki do pobierania krwi do analizy koagulologicznej, zawierające 3,2% r-r cytrynianu sodu, </t>
    </r>
    <r>
      <rPr>
        <sz val="8"/>
        <color indexed="8"/>
        <rFont val="Verdana"/>
        <family val="2"/>
        <charset val="238"/>
      </rPr>
      <t xml:space="preserve">o objętości napełnienia </t>
    </r>
    <r>
      <rPr>
        <b/>
        <i/>
        <sz val="8"/>
        <color indexed="8"/>
        <rFont val="Verdana"/>
        <family val="2"/>
        <charset val="238"/>
      </rPr>
      <t>od 2,5 ml do 3,0 ml (zmiana 16.10.2020)</t>
    </r>
    <r>
      <rPr>
        <sz val="8"/>
        <color indexed="8"/>
        <rFont val="Verdana"/>
        <family val="2"/>
        <charset val="238"/>
      </rPr>
      <t xml:space="preserve"> o średnicy 11-13 mm i wysokości probówki bez korka 65-75 mm. op. 100 szt.</t>
    </r>
  </si>
  <si>
    <r>
      <t>BEZPIECZNY SYSTEM DO POBIERANIA KRWI DO ZAOFEROWANEGO SYSTEMU PRÓŻNIOWEGOOBEJMUJĄCY ZESTAW:  STERYLNĄ IGŁĘ  z oknem wizualizacji 21G I UCHWYT.   Z ZABEZPIECZENIEM NA IGLE LUB NA UCHWYCIE    (zmiana 16.10.2020)</t>
    </r>
    <r>
      <rPr>
        <sz val="8"/>
        <color indexed="8"/>
        <rFont val="Verdana"/>
        <family val="2"/>
        <charset val="238"/>
      </rPr>
      <t xml:space="preserve">                               op. 50 szt.</t>
    </r>
  </si>
  <si>
    <r>
      <t>BEZPIECZNY SYSTEM DO POBIERANIA KRWI DO ZAOFEROWANEGO SYSTEMU PRÓŻNIOWEGO OBEJMUJĄCY ZESTAW: IGŁĘ 21G I UCHWYT.  Z ZABEZPIECZENIEM NA IGLE LUB NA UCHWYCIE</t>
    </r>
    <r>
      <rPr>
        <b/>
        <sz val="8"/>
        <color indexed="8"/>
        <rFont val="Verdana"/>
        <family val="2"/>
        <charset val="238"/>
      </rPr>
      <t xml:space="preserve">  ( zmiana 16.10.2020)  jednostka miary szt </t>
    </r>
  </si>
  <si>
    <t>ilość op/dla pozycji nr 10 ilość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</si>
</sst>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&quot;mm&quot;.&quot;yyyy"/>
    <numFmt numFmtId="165" formatCode="&quot; &quot;#,##0.00&quot; zł &quot;;&quot;-&quot;#,##0.00&quot; zł &quot;;&quot;-&quot;#&quot; zł &quot;;@&quot; &quot;"/>
    <numFmt numFmtId="166" formatCode="#,##0.00&quot; &quot;[$zł-415];[Red]&quot;-&quot;#,##0.00&quot; &quot;[$zł-415]"/>
  </numFmts>
  <fonts count="40">
    <font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sz val="8"/>
      <color indexed="8"/>
      <name val="Verdana"/>
      <family val="2"/>
      <charset val="238"/>
    </font>
    <font>
      <b/>
      <sz val="8"/>
      <color indexed="8"/>
      <name val="Verdana"/>
      <family val="2"/>
      <charset val="238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theme="1"/>
      <name val="Arial CE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8"/>
      <color theme="1"/>
      <name val="Times New Roman CE"/>
      <charset val="238"/>
    </font>
    <font>
      <i/>
      <sz val="8"/>
      <color theme="1"/>
      <name val="Times New Roman CE1"/>
      <charset val="238"/>
    </font>
    <font>
      <b/>
      <sz val="8"/>
      <color theme="1"/>
      <name val="Arial CE"/>
      <charset val="238"/>
    </font>
    <font>
      <b/>
      <sz val="8"/>
      <color theme="1"/>
      <name val="Arial CE1"/>
      <charset val="238"/>
    </font>
    <font>
      <sz val="8"/>
      <color theme="1"/>
      <name val="Times New Roman1"/>
      <charset val="238"/>
    </font>
    <font>
      <sz val="8"/>
      <color theme="1"/>
      <name val="Times New Roman"/>
      <family val="1"/>
      <charset val="238"/>
    </font>
    <font>
      <i/>
      <sz val="8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sz val="7"/>
      <color theme="1"/>
      <name val="Arial"/>
      <family val="2"/>
      <charset val="238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i/>
      <sz val="8"/>
      <color theme="1"/>
      <name val="Verdana"/>
      <family val="2"/>
      <charset val="238"/>
    </font>
    <font>
      <b/>
      <i/>
      <sz val="8"/>
      <color indexed="8"/>
      <name val="Verdan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3">
    <xf numFmtId="0" fontId="0" fillId="0" borderId="0"/>
    <xf numFmtId="0" fontId="5" fillId="0" borderId="0"/>
    <xf numFmtId="0" fontId="6" fillId="2" borderId="0"/>
    <xf numFmtId="0" fontId="6" fillId="3" borderId="0"/>
    <xf numFmtId="0" fontId="5" fillId="4" borderId="0"/>
    <xf numFmtId="0" fontId="7" fillId="5" borderId="0"/>
    <xf numFmtId="0" fontId="8" fillId="6" borderId="0"/>
    <xf numFmtId="165" fontId="9" fillId="0" borderId="0"/>
    <xf numFmtId="0" fontId="10" fillId="0" borderId="0"/>
    <xf numFmtId="0" fontId="11" fillId="7" borderId="0"/>
    <xf numFmtId="0" fontId="12" fillId="0" borderId="0">
      <alignment horizontal="center"/>
    </xf>
    <xf numFmtId="0" fontId="13" fillId="0" borderId="0"/>
    <xf numFmtId="0" fontId="14" fillId="0" borderId="0"/>
    <xf numFmtId="0" fontId="15" fillId="0" borderId="0"/>
    <xf numFmtId="0" fontId="12" fillId="0" borderId="0">
      <alignment horizontal="center" textRotation="90"/>
    </xf>
    <xf numFmtId="0" fontId="16" fillId="0" borderId="0"/>
    <xf numFmtId="0" fontId="17" fillId="8" borderId="0"/>
    <xf numFmtId="0" fontId="18" fillId="8" borderId="7"/>
    <xf numFmtId="0" fontId="19" fillId="0" borderId="0"/>
    <xf numFmtId="166" fontId="19" fillId="0" borderId="0"/>
    <xf numFmtId="0" fontId="4" fillId="0" borderId="0"/>
    <xf numFmtId="0" fontId="4" fillId="0" borderId="0"/>
    <xf numFmtId="0" fontId="7" fillId="0" borderId="0"/>
  </cellStyleXfs>
  <cellXfs count="69">
    <xf numFmtId="0" fontId="0" fillId="0" borderId="0" xfId="0"/>
    <xf numFmtId="0" fontId="0" fillId="0" borderId="8" xfId="0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wrapText="1"/>
    </xf>
    <xf numFmtId="0" fontId="21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wrapText="1"/>
    </xf>
    <xf numFmtId="0" fontId="0" fillId="0" borderId="9" xfId="0" applyBorder="1"/>
    <xf numFmtId="0" fontId="0" fillId="0" borderId="0" xfId="0" applyBorder="1"/>
    <xf numFmtId="0" fontId="24" fillId="0" borderId="8" xfId="0" applyFont="1" applyBorder="1" applyAlignment="1">
      <alignment horizontal="center" vertical="center" wrapText="1"/>
    </xf>
    <xf numFmtId="4" fontId="25" fillId="0" borderId="8" xfId="0" applyNumberFormat="1" applyFont="1" applyBorder="1" applyAlignment="1" applyProtection="1">
      <alignment horizontal="center" vertical="center" wrapText="1"/>
      <protection hidden="1"/>
    </xf>
    <xf numFmtId="49" fontId="26" fillId="0" borderId="8" xfId="0" applyNumberFormat="1" applyFont="1" applyBorder="1" applyAlignment="1" applyProtection="1">
      <alignment horizontal="center" vertical="center" wrapText="1"/>
      <protection hidden="1"/>
    </xf>
    <xf numFmtId="49" fontId="26" fillId="0" borderId="8" xfId="0" applyNumberFormat="1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2" fontId="30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/>
    <xf numFmtId="0" fontId="21" fillId="9" borderId="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1" fillId="0" borderId="0" xfId="0" applyFont="1"/>
    <xf numFmtId="0" fontId="23" fillId="0" borderId="0" xfId="0" applyFont="1"/>
    <xf numFmtId="0" fontId="21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0" borderId="0" xfId="0" applyFont="1"/>
    <xf numFmtId="0" fontId="0" fillId="0" borderId="0" xfId="0" applyFont="1"/>
    <xf numFmtId="0" fontId="20" fillId="0" borderId="0" xfId="0" applyFont="1"/>
    <xf numFmtId="0" fontId="31" fillId="0" borderId="10" xfId="0" applyFont="1" applyBorder="1" applyAlignment="1">
      <alignment horizontal="center" vertical="center" wrapText="1"/>
    </xf>
    <xf numFmtId="0" fontId="34" fillId="9" borderId="10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" fillId="0" borderId="0" xfId="0" applyFont="1"/>
    <xf numFmtId="0" fontId="36" fillId="0" borderId="8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164" fontId="36" fillId="0" borderId="8" xfId="0" applyNumberFormat="1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Alignment="1">
      <alignment horizontal="center" vertical="center" wrapText="1"/>
    </xf>
    <xf numFmtId="0" fontId="38" fillId="0" borderId="8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7" fillId="0" borderId="2" xfId="0" applyFont="1" applyBorder="1"/>
    <xf numFmtId="0" fontId="36" fillId="0" borderId="3" xfId="0" applyFont="1" applyBorder="1"/>
    <xf numFmtId="0" fontId="21" fillId="0" borderId="4" xfId="0" applyFont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 wrapText="1"/>
    </xf>
    <xf numFmtId="0" fontId="23" fillId="10" borderId="5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33" fillId="0" borderId="0" xfId="0" applyFont="1" applyBorder="1"/>
    <xf numFmtId="0" fontId="33" fillId="0" borderId="0" xfId="0" applyFont="1" applyBorder="1" applyAlignment="1">
      <alignment wrapText="1"/>
    </xf>
    <xf numFmtId="10" fontId="33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2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37" fillId="0" borderId="0" xfId="0" applyFont="1" applyAlignment="1">
      <alignment wrapText="1"/>
    </xf>
    <xf numFmtId="0" fontId="36" fillId="0" borderId="0" xfId="0" applyFont="1"/>
    <xf numFmtId="0" fontId="23" fillId="0" borderId="0" xfId="0" applyFont="1"/>
    <xf numFmtId="164" fontId="37" fillId="0" borderId="0" xfId="0" applyNumberFormat="1" applyFont="1" applyAlignment="1">
      <alignment horizontal="left" vertical="center" wrapText="1"/>
    </xf>
    <xf numFmtId="164" fontId="0" fillId="0" borderId="0" xfId="0" applyNumberFormat="1" applyFont="1" applyAlignment="1">
      <alignment horizontal="left" vertical="center" wrapText="1"/>
    </xf>
  </cellXfs>
  <cellStyles count="23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Excel_BuiltIn_Currency" xfId="7" xr:uid="{00000000-0005-0000-0000-000006000000}"/>
    <cellStyle name="Footnote" xfId="8" xr:uid="{00000000-0005-0000-0000-000007000000}"/>
    <cellStyle name="Good" xfId="9" xr:uid="{00000000-0005-0000-0000-000008000000}"/>
    <cellStyle name="Heading" xfId="10" xr:uid="{00000000-0005-0000-0000-000009000000}"/>
    <cellStyle name="Heading (user)" xfId="11" xr:uid="{00000000-0005-0000-0000-00000A000000}"/>
    <cellStyle name="Heading 1" xfId="12" xr:uid="{00000000-0005-0000-0000-00000B000000}"/>
    <cellStyle name="Heading 2" xfId="13" xr:uid="{00000000-0005-0000-0000-00000C000000}"/>
    <cellStyle name="Heading1" xfId="14" xr:uid="{00000000-0005-0000-0000-00000D000000}"/>
    <cellStyle name="Hyperlink" xfId="15" xr:uid="{00000000-0005-0000-0000-00000E000000}"/>
    <cellStyle name="Neutral" xfId="16" xr:uid="{00000000-0005-0000-0000-00000F000000}"/>
    <cellStyle name="Normalny" xfId="0" builtinId="0" customBuiltin="1"/>
    <cellStyle name="Note" xfId="17" xr:uid="{00000000-0005-0000-0000-000011000000}"/>
    <cellStyle name="Result" xfId="18" xr:uid="{00000000-0005-0000-0000-000012000000}"/>
    <cellStyle name="Result2" xfId="19" xr:uid="{00000000-0005-0000-0000-000013000000}"/>
    <cellStyle name="Status" xfId="20" xr:uid="{00000000-0005-0000-0000-000014000000}"/>
    <cellStyle name="Text" xfId="21" xr:uid="{00000000-0005-0000-0000-000015000000}"/>
    <cellStyle name="Warning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0"/>
  <sheetViews>
    <sheetView tabSelected="1" view="pageLayout" zoomScale="160" zoomScaleNormal="100" zoomScalePageLayoutView="160" workbookViewId="0">
      <selection activeCell="D4" sqref="D4"/>
    </sheetView>
  </sheetViews>
  <sheetFormatPr defaultRowHeight="14.25"/>
  <cols>
    <col min="1" max="1" width="2" customWidth="1"/>
    <col min="2" max="2" width="4" customWidth="1"/>
    <col min="3" max="3" width="44.625" customWidth="1"/>
    <col min="4" max="4" width="8.25" customWidth="1"/>
    <col min="5" max="5" width="7.25" customWidth="1"/>
    <col min="6" max="6" width="6.375" customWidth="1"/>
    <col min="7" max="7" width="10.25" customWidth="1"/>
    <col min="8" max="8" width="9.875" customWidth="1"/>
    <col min="9" max="9" width="8.625" customWidth="1"/>
    <col min="10" max="10" width="8.125" customWidth="1"/>
    <col min="11" max="16" width="10.75" customWidth="1"/>
  </cols>
  <sheetData>
    <row r="1" spans="2:16" ht="15">
      <c r="C1" s="33" t="s">
        <v>42</v>
      </c>
    </row>
    <row r="2" spans="2:16" ht="11.1" customHeight="1">
      <c r="B2" s="1"/>
      <c r="C2" s="2"/>
      <c r="D2" s="2"/>
      <c r="E2" s="2"/>
      <c r="F2" s="2"/>
      <c r="G2" s="2"/>
      <c r="H2" s="2"/>
      <c r="I2" s="2"/>
      <c r="J2" s="3"/>
      <c r="K2" s="3"/>
    </row>
    <row r="3" spans="2:16" ht="21.6" customHeight="1">
      <c r="B3" s="4"/>
      <c r="C3" s="5"/>
      <c r="D3" s="6"/>
      <c r="E3" s="6"/>
      <c r="F3" s="6"/>
      <c r="G3" s="6"/>
      <c r="H3" s="6"/>
      <c r="I3" s="6"/>
      <c r="J3" s="7"/>
      <c r="K3" s="7"/>
      <c r="L3" s="8"/>
      <c r="M3" s="9"/>
      <c r="N3" s="9"/>
      <c r="O3" s="9"/>
      <c r="P3" s="9"/>
    </row>
    <row r="4" spans="2:16" ht="41.85" customHeight="1">
      <c r="B4" s="4" t="s">
        <v>0</v>
      </c>
      <c r="C4" s="6" t="s">
        <v>1</v>
      </c>
      <c r="D4" s="6" t="s">
        <v>78</v>
      </c>
      <c r="E4" s="10" t="s">
        <v>2</v>
      </c>
      <c r="F4" s="10" t="s">
        <v>3</v>
      </c>
      <c r="G4" s="11" t="s">
        <v>4</v>
      </c>
      <c r="H4" s="11" t="s">
        <v>5</v>
      </c>
      <c r="I4" s="10" t="s">
        <v>6</v>
      </c>
      <c r="J4" s="10" t="s">
        <v>7</v>
      </c>
      <c r="K4" s="10" t="s">
        <v>8</v>
      </c>
    </row>
    <row r="5" spans="2:16" ht="27.6" customHeight="1">
      <c r="B5" s="12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/>
    </row>
    <row r="6" spans="2:16" ht="41.85" customHeight="1">
      <c r="B6" s="12"/>
      <c r="C6" s="13"/>
      <c r="D6" s="13"/>
      <c r="E6" s="14"/>
      <c r="F6" s="14"/>
      <c r="G6" s="15" t="s">
        <v>9</v>
      </c>
      <c r="H6" s="15" t="s">
        <v>10</v>
      </c>
      <c r="I6" s="15" t="s">
        <v>11</v>
      </c>
      <c r="J6" s="13"/>
      <c r="K6" s="13"/>
    </row>
    <row r="7" spans="2:16" ht="42">
      <c r="B7" s="6" t="s">
        <v>12</v>
      </c>
      <c r="C7" s="41" t="s">
        <v>52</v>
      </c>
      <c r="D7" s="16">
        <v>190</v>
      </c>
      <c r="E7" s="16"/>
      <c r="F7" s="16"/>
      <c r="G7" s="17">
        <f t="shared" ref="G7:G21" si="0">ROUND((I7/1.08),2)</f>
        <v>0</v>
      </c>
      <c r="H7" s="17">
        <f t="shared" ref="H7:H21" si="1">I7-G7</f>
        <v>0</v>
      </c>
      <c r="I7" s="18">
        <f t="shared" ref="I7:I21" si="2">ROUND((D7*E7),2)</f>
        <v>0</v>
      </c>
      <c r="J7" s="19"/>
      <c r="K7" s="19"/>
    </row>
    <row r="8" spans="2:16" ht="69.400000000000006" customHeight="1">
      <c r="B8" s="6" t="s">
        <v>13</v>
      </c>
      <c r="C8" s="41" t="s">
        <v>53</v>
      </c>
      <c r="D8" s="16">
        <v>1300</v>
      </c>
      <c r="E8" s="16"/>
      <c r="F8" s="16"/>
      <c r="G8" s="17">
        <f t="shared" si="0"/>
        <v>0</v>
      </c>
      <c r="H8" s="17">
        <f t="shared" si="1"/>
        <v>0</v>
      </c>
      <c r="I8" s="18">
        <f t="shared" si="2"/>
        <v>0</v>
      </c>
      <c r="J8" s="19"/>
      <c r="K8" s="19"/>
    </row>
    <row r="9" spans="2:16" ht="79.900000000000006" customHeight="1">
      <c r="B9" s="6" t="s">
        <v>14</v>
      </c>
      <c r="C9" s="41" t="s">
        <v>54</v>
      </c>
      <c r="D9" s="16">
        <v>180</v>
      </c>
      <c r="E9" s="16"/>
      <c r="F9" s="16"/>
      <c r="G9" s="17">
        <f t="shared" si="0"/>
        <v>0</v>
      </c>
      <c r="H9" s="17">
        <f t="shared" si="1"/>
        <v>0</v>
      </c>
      <c r="I9" s="18">
        <f t="shared" si="2"/>
        <v>0</v>
      </c>
      <c r="J9" s="19"/>
      <c r="K9" s="19"/>
    </row>
    <row r="10" spans="2:16" ht="52.5">
      <c r="B10" s="6" t="s">
        <v>15</v>
      </c>
      <c r="C10" s="62" t="s">
        <v>74</v>
      </c>
      <c r="D10" s="16">
        <v>30</v>
      </c>
      <c r="E10" s="16"/>
      <c r="F10" s="16"/>
      <c r="G10" s="17">
        <f t="shared" si="0"/>
        <v>0</v>
      </c>
      <c r="H10" s="17">
        <f t="shared" si="1"/>
        <v>0</v>
      </c>
      <c r="I10" s="18">
        <f t="shared" si="2"/>
        <v>0</v>
      </c>
      <c r="J10" s="19"/>
      <c r="K10" s="19"/>
    </row>
    <row r="11" spans="2:16" ht="67.150000000000006" customHeight="1">
      <c r="B11" s="6" t="s">
        <v>16</v>
      </c>
      <c r="C11" s="62" t="s">
        <v>75</v>
      </c>
      <c r="D11" s="16">
        <v>850</v>
      </c>
      <c r="E11" s="16"/>
      <c r="F11" s="16"/>
      <c r="G11" s="17">
        <f t="shared" si="0"/>
        <v>0</v>
      </c>
      <c r="H11" s="17">
        <f t="shared" si="1"/>
        <v>0</v>
      </c>
      <c r="I11" s="18">
        <f t="shared" si="2"/>
        <v>0</v>
      </c>
      <c r="J11" s="19"/>
      <c r="K11" s="19"/>
    </row>
    <row r="12" spans="2:16" ht="67.150000000000006" customHeight="1">
      <c r="B12" s="6" t="s">
        <v>17</v>
      </c>
      <c r="C12" s="41" t="s">
        <v>55</v>
      </c>
      <c r="D12" s="16">
        <v>2000</v>
      </c>
      <c r="E12" s="16"/>
      <c r="F12" s="16"/>
      <c r="G12" s="17">
        <f t="shared" si="0"/>
        <v>0</v>
      </c>
      <c r="H12" s="17">
        <f t="shared" si="1"/>
        <v>0</v>
      </c>
      <c r="I12" s="18">
        <f t="shared" si="2"/>
        <v>0</v>
      </c>
      <c r="J12" s="19"/>
      <c r="K12" s="19"/>
    </row>
    <row r="13" spans="2:16" ht="31.5">
      <c r="B13" s="6" t="s">
        <v>18</v>
      </c>
      <c r="C13" s="41" t="s">
        <v>56</v>
      </c>
      <c r="D13" s="4">
        <v>100</v>
      </c>
      <c r="E13" s="16"/>
      <c r="F13" s="16"/>
      <c r="G13" s="17">
        <f t="shared" si="0"/>
        <v>0</v>
      </c>
      <c r="H13" s="17">
        <f t="shared" si="1"/>
        <v>0</v>
      </c>
      <c r="I13" s="18">
        <f t="shared" si="2"/>
        <v>0</v>
      </c>
      <c r="J13" s="19"/>
      <c r="K13" s="19"/>
    </row>
    <row r="14" spans="2:16" ht="57.4" customHeight="1">
      <c r="B14" s="6" t="s">
        <v>19</v>
      </c>
      <c r="C14" s="41" t="s">
        <v>57</v>
      </c>
      <c r="D14" s="4">
        <v>700</v>
      </c>
      <c r="E14" s="16"/>
      <c r="F14" s="16"/>
      <c r="G14" s="17">
        <f t="shared" si="0"/>
        <v>0</v>
      </c>
      <c r="H14" s="17">
        <f t="shared" si="1"/>
        <v>0</v>
      </c>
      <c r="I14" s="18">
        <f t="shared" si="2"/>
        <v>0</v>
      </c>
      <c r="J14" s="19"/>
      <c r="K14" s="19"/>
    </row>
    <row r="15" spans="2:16" ht="57.4" customHeight="1">
      <c r="B15" s="6" t="s">
        <v>20</v>
      </c>
      <c r="C15" s="41" t="s">
        <v>58</v>
      </c>
      <c r="D15" s="4">
        <v>10</v>
      </c>
      <c r="E15" s="16"/>
      <c r="F15" s="16"/>
      <c r="G15" s="17">
        <f t="shared" si="0"/>
        <v>0</v>
      </c>
      <c r="H15" s="17">
        <f t="shared" si="1"/>
        <v>0</v>
      </c>
      <c r="I15" s="18">
        <f t="shared" si="2"/>
        <v>0</v>
      </c>
      <c r="J15" s="19"/>
      <c r="K15" s="19"/>
    </row>
    <row r="16" spans="2:16" ht="95.25" customHeight="1">
      <c r="B16" s="6" t="s">
        <v>21</v>
      </c>
      <c r="C16" s="41" t="s">
        <v>77</v>
      </c>
      <c r="D16" s="4">
        <v>3000</v>
      </c>
      <c r="E16" s="16"/>
      <c r="F16" s="16"/>
      <c r="G16" s="17">
        <f t="shared" si="0"/>
        <v>0</v>
      </c>
      <c r="H16" s="17">
        <f t="shared" si="1"/>
        <v>0</v>
      </c>
      <c r="I16" s="18">
        <f t="shared" si="2"/>
        <v>0</v>
      </c>
      <c r="J16" s="19"/>
      <c r="K16" s="19"/>
    </row>
    <row r="17" spans="2:11" ht="49.9" customHeight="1">
      <c r="B17" s="6" t="s">
        <v>22</v>
      </c>
      <c r="C17" s="41" t="s">
        <v>59</v>
      </c>
      <c r="D17" s="4">
        <v>1550</v>
      </c>
      <c r="E17" s="16"/>
      <c r="F17" s="16"/>
      <c r="G17" s="17">
        <f t="shared" si="0"/>
        <v>0</v>
      </c>
      <c r="H17" s="17">
        <f t="shared" si="1"/>
        <v>0</v>
      </c>
      <c r="I17" s="18">
        <f t="shared" si="2"/>
        <v>0</v>
      </c>
      <c r="J17" s="19"/>
      <c r="K17" s="19"/>
    </row>
    <row r="18" spans="2:11" ht="39.6" customHeight="1">
      <c r="B18" s="6" t="s">
        <v>23</v>
      </c>
      <c r="C18" s="41" t="s">
        <v>60</v>
      </c>
      <c r="D18" s="4">
        <v>150</v>
      </c>
      <c r="E18" s="16"/>
      <c r="F18" s="16"/>
      <c r="G18" s="17">
        <f t="shared" si="0"/>
        <v>0</v>
      </c>
      <c r="H18" s="17">
        <f t="shared" si="1"/>
        <v>0</v>
      </c>
      <c r="I18" s="18">
        <f t="shared" si="2"/>
        <v>0</v>
      </c>
      <c r="J18" s="19"/>
      <c r="K18" s="19"/>
    </row>
    <row r="19" spans="2:11" ht="34.35" customHeight="1">
      <c r="B19" s="6" t="s">
        <v>24</v>
      </c>
      <c r="C19" s="43" t="s">
        <v>61</v>
      </c>
      <c r="D19" s="4">
        <v>750</v>
      </c>
      <c r="E19" s="16"/>
      <c r="F19" s="16"/>
      <c r="G19" s="17">
        <f t="shared" si="0"/>
        <v>0</v>
      </c>
      <c r="H19" s="17">
        <f t="shared" si="1"/>
        <v>0</v>
      </c>
      <c r="I19" s="18">
        <f t="shared" si="2"/>
        <v>0</v>
      </c>
      <c r="J19" s="19"/>
      <c r="K19" s="19"/>
    </row>
    <row r="20" spans="2:11" ht="40.35" customHeight="1">
      <c r="B20" s="6" t="s">
        <v>25</v>
      </c>
      <c r="C20" s="43" t="s">
        <v>62</v>
      </c>
      <c r="D20" s="4">
        <v>1750</v>
      </c>
      <c r="E20" s="16"/>
      <c r="F20" s="16"/>
      <c r="G20" s="17">
        <f t="shared" si="0"/>
        <v>0</v>
      </c>
      <c r="H20" s="17">
        <f t="shared" si="1"/>
        <v>0</v>
      </c>
      <c r="I20" s="18">
        <f t="shared" si="2"/>
        <v>0</v>
      </c>
      <c r="J20" s="19"/>
      <c r="K20" s="19"/>
    </row>
    <row r="21" spans="2:11" ht="108" customHeight="1">
      <c r="B21" s="6" t="s">
        <v>26</v>
      </c>
      <c r="C21" s="41" t="s">
        <v>76</v>
      </c>
      <c r="D21" s="20">
        <v>390</v>
      </c>
      <c r="E21" s="16"/>
      <c r="F21" s="16"/>
      <c r="G21" s="17">
        <f t="shared" si="0"/>
        <v>0</v>
      </c>
      <c r="H21" s="17">
        <f t="shared" si="1"/>
        <v>0</v>
      </c>
      <c r="I21" s="18">
        <f t="shared" si="2"/>
        <v>0</v>
      </c>
      <c r="J21" s="19"/>
      <c r="K21" s="19"/>
    </row>
    <row r="22" spans="2:11">
      <c r="B22" s="21"/>
      <c r="C22" s="22"/>
      <c r="D22" s="21"/>
      <c r="E22" s="23" t="s">
        <v>41</v>
      </c>
      <c r="F22" s="23"/>
      <c r="G22" s="34">
        <f>SUM(G7:G21)</f>
        <v>0</v>
      </c>
      <c r="H22" s="34">
        <f>SUM(H7:H21)</f>
        <v>0</v>
      </c>
      <c r="I22" s="35">
        <f>SUM(I7:I21)</f>
        <v>0</v>
      </c>
      <c r="J22" s="24"/>
      <c r="K22" s="24"/>
    </row>
    <row r="23" spans="2:11" ht="45">
      <c r="B23" s="21"/>
      <c r="C23" s="47" t="s">
        <v>43</v>
      </c>
      <c r="D23" s="37" t="s">
        <v>48</v>
      </c>
      <c r="E23" s="36" t="s">
        <v>50</v>
      </c>
      <c r="F23" s="36" t="s">
        <v>49</v>
      </c>
      <c r="G23" s="36" t="s">
        <v>44</v>
      </c>
      <c r="H23" s="36" t="s">
        <v>45</v>
      </c>
      <c r="I23" s="36" t="s">
        <v>46</v>
      </c>
      <c r="J23" s="24"/>
      <c r="K23" s="24"/>
    </row>
    <row r="24" spans="2:11" ht="15" thickBot="1">
      <c r="B24" s="21"/>
      <c r="C24" s="48" t="s">
        <v>47</v>
      </c>
      <c r="D24" s="38"/>
      <c r="E24" s="38"/>
      <c r="F24" s="38"/>
      <c r="G24" s="38"/>
      <c r="H24" s="39"/>
      <c r="I24" s="38"/>
      <c r="J24" s="24"/>
      <c r="K24" s="24"/>
    </row>
    <row r="25" spans="2:11" ht="15.75" thickTop="1" thickBot="1">
      <c r="B25" s="21"/>
      <c r="C25" s="49" t="s">
        <v>51</v>
      </c>
      <c r="D25" s="54"/>
      <c r="E25" s="54"/>
      <c r="F25" s="50"/>
      <c r="G25" s="51"/>
      <c r="H25" s="52"/>
      <c r="I25" s="53"/>
      <c r="J25" s="24"/>
      <c r="K25" s="24"/>
    </row>
    <row r="26" spans="2:11" ht="15" thickTop="1">
      <c r="C26" s="44"/>
    </row>
    <row r="27" spans="2:11">
      <c r="C27" s="44" t="s">
        <v>27</v>
      </c>
    </row>
    <row r="28" spans="2:11">
      <c r="C28" s="44" t="s">
        <v>64</v>
      </c>
    </row>
    <row r="29" spans="2:11">
      <c r="C29" s="44"/>
    </row>
    <row r="30" spans="2:11">
      <c r="C30" s="44"/>
    </row>
  </sheetData>
  <pageMargins left="0.39370078740157477" right="0.39370078740157477" top="0.78740157480314954" bottom="0.78740157480314954" header="0.39370078740157477" footer="0.39370078740157477"/>
  <pageSetup paperSize="9" fitToWidth="0" fitToHeight="0" pageOrder="overThenDown" orientation="landscape" useFirstPageNumber="1" r:id="rId1"/>
  <headerFooter alignWithMargins="0">
    <oddHeader>&amp;L&amp;"Arial,Pogrubiony"ZOZ.DZP.271.2.VII.2020&amp;C&amp;"Arial,Pogrubiony"FORMULARZ CENOWY&amp;R&amp;"Arial,Pogrubiony"Załącznik nr 2 do SIW/ZMIANA 19.10.2020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52"/>
  <sheetViews>
    <sheetView view="pageLayout" topLeftCell="B13" zoomScale="160" zoomScaleNormal="100" zoomScalePageLayoutView="160" workbookViewId="0">
      <selection activeCell="C28" sqref="C28"/>
    </sheetView>
  </sheetViews>
  <sheetFormatPr defaultRowHeight="14.25"/>
  <cols>
    <col min="1" max="1" width="3.125" customWidth="1"/>
    <col min="2" max="2" width="3.875" customWidth="1"/>
    <col min="3" max="3" width="39" customWidth="1"/>
    <col min="4" max="4" width="12.5" customWidth="1"/>
    <col min="5" max="5" width="10.75" customWidth="1"/>
    <col min="6" max="6" width="10.5" customWidth="1"/>
    <col min="7" max="7" width="8.125" customWidth="1"/>
    <col min="8" max="9" width="10.75" customWidth="1"/>
    <col min="10" max="11" width="10.75" hidden="1" customWidth="1"/>
    <col min="12" max="13" width="10.75" customWidth="1"/>
  </cols>
  <sheetData>
    <row r="1" spans="2:11" ht="15">
      <c r="C1" s="40" t="s">
        <v>42</v>
      </c>
    </row>
    <row r="2" spans="2:11">
      <c r="B2" s="21"/>
      <c r="C2" s="25"/>
      <c r="D2" s="24"/>
      <c r="E2" s="24"/>
      <c r="F2" s="24"/>
      <c r="G2" s="24"/>
      <c r="H2" s="24"/>
      <c r="I2" s="24"/>
      <c r="J2" s="24"/>
      <c r="K2" s="24"/>
    </row>
    <row r="3" spans="2:11" ht="26.25" customHeight="1">
      <c r="B3" s="21"/>
      <c r="C3" s="26"/>
      <c r="D3" s="26"/>
      <c r="E3" s="26"/>
      <c r="F3" s="26"/>
      <c r="G3" s="26"/>
      <c r="H3" s="26"/>
      <c r="I3" s="26"/>
      <c r="J3" s="26"/>
      <c r="K3" s="26"/>
    </row>
    <row r="4" spans="2:11" ht="45.75" customHeight="1">
      <c r="B4" s="21"/>
      <c r="C4" s="63" t="s">
        <v>28</v>
      </c>
      <c r="D4" s="63"/>
      <c r="E4" s="63"/>
      <c r="F4" s="63"/>
      <c r="G4" s="63"/>
      <c r="H4" s="63"/>
      <c r="I4" s="63"/>
      <c r="J4" s="63"/>
      <c r="K4" s="63"/>
    </row>
    <row r="5" spans="2:11">
      <c r="B5" s="21"/>
      <c r="C5" s="26"/>
      <c r="D5" s="26"/>
      <c r="E5" s="26"/>
      <c r="F5" s="26"/>
      <c r="G5" s="26"/>
      <c r="H5" s="26"/>
      <c r="I5" s="26"/>
      <c r="J5" s="26"/>
      <c r="K5" s="26"/>
    </row>
    <row r="6" spans="2:11">
      <c r="B6" s="21"/>
      <c r="C6" s="64" t="s">
        <v>29</v>
      </c>
      <c r="D6" s="63"/>
      <c r="E6" s="63"/>
      <c r="F6" s="63"/>
      <c r="G6" s="63"/>
      <c r="H6" s="63"/>
      <c r="I6" s="63"/>
      <c r="J6" s="63"/>
      <c r="K6" s="63"/>
    </row>
    <row r="7" spans="2:11">
      <c r="B7" s="21"/>
      <c r="C7" s="44"/>
      <c r="D7" s="24"/>
      <c r="E7" s="24"/>
      <c r="F7" s="24"/>
      <c r="G7" s="24"/>
      <c r="H7" s="24"/>
      <c r="I7" s="24"/>
      <c r="J7" s="24"/>
      <c r="K7" s="24"/>
    </row>
    <row r="8" spans="2:11">
      <c r="B8" s="21"/>
      <c r="C8" s="65" t="s">
        <v>30</v>
      </c>
      <c r="D8" s="66"/>
      <c r="E8" s="66"/>
      <c r="F8" s="66"/>
      <c r="G8" s="66"/>
      <c r="H8" s="66"/>
      <c r="I8" s="66"/>
      <c r="J8" s="66"/>
      <c r="K8" s="66"/>
    </row>
    <row r="9" spans="2:11">
      <c r="B9" s="21"/>
      <c r="C9" s="44"/>
      <c r="D9" s="24"/>
      <c r="E9" s="24"/>
      <c r="F9" s="24"/>
      <c r="G9" s="24"/>
      <c r="H9" s="24"/>
      <c r="I9" s="24"/>
      <c r="J9" s="24"/>
      <c r="K9" s="24"/>
    </row>
    <row r="10" spans="2:11">
      <c r="B10" s="27"/>
      <c r="C10" s="67" t="s">
        <v>31</v>
      </c>
      <c r="D10" s="68"/>
      <c r="E10" s="68"/>
      <c r="F10" s="68"/>
      <c r="G10" s="68"/>
      <c r="H10" s="68"/>
      <c r="I10" s="27"/>
      <c r="J10" s="27"/>
    </row>
    <row r="11" spans="2:11">
      <c r="B11" s="27"/>
      <c r="C11" s="45"/>
    </row>
    <row r="12" spans="2:11">
      <c r="C12" s="44" t="s">
        <v>32</v>
      </c>
    </row>
    <row r="13" spans="2:11">
      <c r="C13" s="45"/>
    </row>
    <row r="14" spans="2:11">
      <c r="C14" s="44" t="s">
        <v>33</v>
      </c>
    </row>
    <row r="15" spans="2:11" ht="17.25" customHeight="1">
      <c r="C15" s="44" t="s">
        <v>34</v>
      </c>
    </row>
    <row r="16" spans="2:11">
      <c r="C16" s="44"/>
    </row>
    <row r="17" spans="2:13" ht="81.75" customHeight="1">
      <c r="B17" s="28" t="s">
        <v>35</v>
      </c>
      <c r="C17" s="41" t="s">
        <v>36</v>
      </c>
      <c r="D17" s="2" t="s">
        <v>37</v>
      </c>
      <c r="E17" s="2" t="s">
        <v>69</v>
      </c>
      <c r="F17" s="59" t="s">
        <v>71</v>
      </c>
      <c r="G17" s="29"/>
      <c r="H17" s="29"/>
    </row>
    <row r="18" spans="2:13" ht="18.600000000000001" customHeight="1">
      <c r="B18" s="30">
        <v>1</v>
      </c>
      <c r="C18" s="46">
        <v>2</v>
      </c>
      <c r="D18" s="30">
        <v>3</v>
      </c>
      <c r="E18" s="30">
        <v>4</v>
      </c>
      <c r="F18" s="60">
        <v>5</v>
      </c>
      <c r="G18" s="29"/>
      <c r="H18" s="29"/>
    </row>
    <row r="19" spans="2:13" ht="58.5" customHeight="1">
      <c r="B19" s="1">
        <v>1</v>
      </c>
      <c r="C19" s="42" t="s">
        <v>70</v>
      </c>
      <c r="D19" s="1" t="s">
        <v>38</v>
      </c>
      <c r="E19" s="1"/>
      <c r="F19" s="61"/>
      <c r="G19" s="9"/>
      <c r="H19" s="9"/>
    </row>
    <row r="20" spans="2:13" ht="21">
      <c r="B20" s="1">
        <v>2</v>
      </c>
      <c r="C20" s="42" t="s">
        <v>39</v>
      </c>
      <c r="D20" s="1" t="s">
        <v>38</v>
      </c>
      <c r="E20" s="1"/>
      <c r="F20" s="61"/>
      <c r="G20" s="9"/>
      <c r="H20" s="9"/>
    </row>
    <row r="21" spans="2:13" ht="93.75" customHeight="1">
      <c r="B21" s="1">
        <v>3</v>
      </c>
      <c r="C21" s="42" t="s">
        <v>65</v>
      </c>
      <c r="D21" s="1" t="s">
        <v>38</v>
      </c>
      <c r="E21" s="1"/>
      <c r="F21" s="61"/>
      <c r="G21" s="9"/>
      <c r="H21" s="9"/>
    </row>
    <row r="22" spans="2:13" ht="42">
      <c r="B22" s="1">
        <v>4</v>
      </c>
      <c r="C22" s="42" t="s">
        <v>63</v>
      </c>
      <c r="D22" s="1" t="s">
        <v>38</v>
      </c>
      <c r="E22" s="1"/>
      <c r="F22" s="61"/>
      <c r="G22" s="9"/>
      <c r="H22" s="9"/>
    </row>
    <row r="23" spans="2:13" ht="63">
      <c r="B23" s="1">
        <v>5</v>
      </c>
      <c r="C23" s="42" t="s">
        <v>73</v>
      </c>
      <c r="D23" s="1" t="s">
        <v>38</v>
      </c>
      <c r="E23" s="1"/>
      <c r="F23" s="61"/>
      <c r="G23" s="9"/>
      <c r="H23" s="9"/>
    </row>
    <row r="24" spans="2:13" ht="52.5">
      <c r="B24" s="1">
        <v>6</v>
      </c>
      <c r="C24" s="42" t="s">
        <v>66</v>
      </c>
      <c r="D24" s="1" t="s">
        <v>38</v>
      </c>
      <c r="E24" s="1"/>
      <c r="F24" s="61"/>
      <c r="G24" s="9"/>
      <c r="H24" s="9"/>
    </row>
    <row r="25" spans="2:13" ht="31.5">
      <c r="B25" s="1">
        <v>7</v>
      </c>
      <c r="C25" s="42" t="s">
        <v>67</v>
      </c>
      <c r="D25" s="1" t="s">
        <v>38</v>
      </c>
      <c r="E25" s="1"/>
      <c r="F25" s="61"/>
      <c r="G25" s="9"/>
      <c r="H25" s="9"/>
    </row>
    <row r="26" spans="2:13" ht="21">
      <c r="B26" s="1">
        <v>8</v>
      </c>
      <c r="C26" s="42" t="s">
        <v>68</v>
      </c>
      <c r="D26" s="1" t="s">
        <v>38</v>
      </c>
      <c r="E26" s="1"/>
      <c r="F26" s="61"/>
      <c r="G26" s="9"/>
      <c r="H26" s="9"/>
    </row>
    <row r="27" spans="2:13" ht="63">
      <c r="B27" s="1">
        <v>9</v>
      </c>
      <c r="C27" s="42" t="s">
        <v>72</v>
      </c>
      <c r="D27" s="1" t="s">
        <v>38</v>
      </c>
      <c r="E27" s="1"/>
      <c r="F27" s="61"/>
      <c r="G27" s="9"/>
      <c r="H27" s="9"/>
    </row>
    <row r="31" spans="2:13">
      <c r="C31" s="24" t="s">
        <v>40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</row>
    <row r="38" spans="3:5" ht="15">
      <c r="C38" s="31"/>
      <c r="D38" s="32"/>
      <c r="E38" s="32"/>
    </row>
    <row r="39" spans="3:5" ht="15">
      <c r="C39" s="31"/>
      <c r="D39" s="32"/>
      <c r="E39" s="32"/>
    </row>
    <row r="40" spans="3:5" ht="15">
      <c r="C40" s="31"/>
      <c r="D40" s="32"/>
      <c r="E40" s="32"/>
    </row>
    <row r="41" spans="3:5" ht="15">
      <c r="C41" s="55"/>
      <c r="D41" s="56"/>
      <c r="E41" s="56"/>
    </row>
    <row r="42" spans="3:5" ht="15">
      <c r="C42" s="55"/>
      <c r="D42" s="56"/>
      <c r="E42" s="57"/>
    </row>
    <row r="43" spans="3:5" ht="15">
      <c r="C43" s="55"/>
      <c r="D43" s="56"/>
      <c r="E43" s="57"/>
    </row>
    <row r="44" spans="3:5" ht="15">
      <c r="C44" s="55"/>
      <c r="D44" s="58"/>
      <c r="E44" s="58"/>
    </row>
    <row r="45" spans="3:5" ht="15">
      <c r="C45" s="55"/>
      <c r="D45" s="58"/>
      <c r="E45" s="58"/>
    </row>
    <row r="46" spans="3:5" ht="15">
      <c r="C46" s="55"/>
      <c r="D46" s="58"/>
      <c r="E46" s="58"/>
    </row>
    <row r="47" spans="3:5" ht="15">
      <c r="C47" s="56"/>
      <c r="D47" s="56"/>
      <c r="E47" s="56"/>
    </row>
    <row r="48" spans="3:5" ht="15">
      <c r="C48" s="56"/>
      <c r="D48" s="56"/>
      <c r="E48" s="56"/>
    </row>
    <row r="49" spans="3:5" ht="15">
      <c r="C49" s="56"/>
      <c r="D49" s="56"/>
      <c r="E49" s="56"/>
    </row>
    <row r="50" spans="3:5" ht="15">
      <c r="C50" s="56"/>
      <c r="D50" s="56"/>
      <c r="E50" s="56"/>
    </row>
    <row r="51" spans="3:5" ht="15">
      <c r="C51" s="56"/>
      <c r="D51" s="56"/>
      <c r="E51" s="56"/>
    </row>
    <row r="52" spans="3:5" ht="15">
      <c r="C52" s="55"/>
      <c r="D52" s="56"/>
      <c r="E52" s="56"/>
    </row>
  </sheetData>
  <mergeCells count="4">
    <mergeCell ref="C4:K4"/>
    <mergeCell ref="C6:K6"/>
    <mergeCell ref="C8:K8"/>
    <mergeCell ref="C10:H10"/>
  </mergeCells>
  <pageMargins left="0.39370078740157477" right="0.39370078740157477" top="0.78740157480314954" bottom="0.78740157480314954" header="0.39370078740157477" footer="0.39370078740157477"/>
  <pageSetup paperSize="9" fitToHeight="0" pageOrder="overThenDown" orientation="landscape" useFirstPageNumber="1" r:id="rId1"/>
  <headerFooter alignWithMargins="0">
    <oddHeader>&amp;L&amp;"Arial,Pogrubiony"ZOZ.DZP.271.2.VII.2020&amp;C&amp;"Arial,Pogrubiony"FORMULARZ CENOWY&amp;R&amp;"Arial,Pogrubiony"Załącznik nr 2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cenowy</vt:lpstr>
      <vt:lpstr>uwagi i wymagania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zkuszewska</dc:creator>
  <cp:lastModifiedBy>zkuszewska</cp:lastModifiedBy>
  <cp:revision>70</cp:revision>
  <cp:lastPrinted>2020-10-16T15:42:58Z</cp:lastPrinted>
  <dcterms:created xsi:type="dcterms:W3CDTF">2020-10-08T14:36:12Z</dcterms:created>
  <dcterms:modified xsi:type="dcterms:W3CDTF">2020-10-19T14:43:08Z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