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defaultThemeVersion="166925"/>
  <mc:AlternateContent xmlns:mc="http://schemas.openxmlformats.org/markup-compatibility/2006">
    <mc:Choice Requires="x15">
      <x15ac:absPath xmlns:x15ac="http://schemas.microsoft.com/office/spreadsheetml/2010/11/ac" url="G:\ZamPub\2020\Przetragi\29-obłożenia\strona\"/>
    </mc:Choice>
  </mc:AlternateContent>
  <xr:revisionPtr revIDLastSave="0" documentId="13_ncr:1_{FEF1A37C-6B35-4367-BA3A-0AC83291B47C}" xr6:coauthVersionLast="45" xr6:coauthVersionMax="45" xr10:uidLastSave="{00000000-0000-0000-0000-000000000000}"/>
  <bookViews>
    <workbookView xWindow="-120" yWindow="-120" windowWidth="29040" windowHeight="15840" activeTab="4" xr2:uid="{00000000-000D-0000-FFFF-FFFF00000000}"/>
  </bookViews>
  <sheets>
    <sheet name="Zamówienie częściowe Nr 1" sheetId="1" r:id="rId1"/>
    <sheet name="Zamówienie częściowe Nr 2" sheetId="2" r:id="rId2"/>
    <sheet name="Zamówienie częściowe Nr 3" sheetId="3" r:id="rId3"/>
    <sheet name="Zamówienie częściowe Nr 4" sheetId="6" r:id="rId4"/>
    <sheet name="Zamówienie częściowe  Nr 5" sheetId="12" r:id="rId5"/>
  </sheets>
  <definedNames>
    <definedName name="_xlnm.Print_Area" localSheetId="4">'Zamówienie częściowe  Nr 5'!$A$1:$J$19</definedName>
    <definedName name="_xlnm.Print_Area" localSheetId="0">'Zamówienie częściowe Nr 1'!$A$1:$J$41</definedName>
    <definedName name="_xlnm.Print_Area" localSheetId="1">'Zamówienie częściowe Nr 2'!$A$1:$I$34</definedName>
    <definedName name="_xlnm.Print_Area" localSheetId="2">'Zamówienie częściowe Nr 3'!$A$1:$J$16</definedName>
    <definedName name="_xlnm.Print_Area" localSheetId="3">'Zamówienie częściowe Nr 4'!$A$1:$J$18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5" i="3" l="1"/>
  <c r="H22" i="2"/>
  <c r="H23" i="2"/>
  <c r="H24" i="2"/>
  <c r="G22" i="2"/>
  <c r="G23" i="2"/>
  <c r="G24" i="2"/>
  <c r="G21" i="2"/>
  <c r="H21" i="2" s="1"/>
  <c r="H19" i="2"/>
  <c r="G19" i="2"/>
  <c r="G18" i="2"/>
  <c r="H18" i="2" s="1"/>
  <c r="G16" i="2"/>
  <c r="H16" i="2"/>
  <c r="H13" i="2"/>
  <c r="H14" i="2"/>
  <c r="H15" i="2"/>
  <c r="G13" i="2"/>
  <c r="G14" i="2"/>
  <c r="G15" i="2"/>
  <c r="H8" i="2"/>
  <c r="H9" i="2"/>
  <c r="H10" i="2"/>
  <c r="H11" i="2"/>
  <c r="H12" i="2"/>
  <c r="G8" i="2"/>
  <c r="G9" i="2"/>
  <c r="G10" i="2"/>
  <c r="G11" i="2"/>
  <c r="G12" i="2"/>
  <c r="H7" i="2"/>
  <c r="G7" i="2"/>
  <c r="H6" i="2"/>
  <c r="G6" i="2"/>
  <c r="I7" i="1"/>
  <c r="H7" i="1"/>
  <c r="H11" i="12" l="1"/>
  <c r="I11" i="12" s="1"/>
  <c r="H10" i="12"/>
  <c r="H9" i="12"/>
  <c r="I9" i="12" s="1"/>
  <c r="H8" i="12"/>
  <c r="I8" i="12" s="1"/>
  <c r="H7" i="12"/>
  <c r="I10" i="12" l="1"/>
  <c r="I12" i="12" s="1"/>
  <c r="H12" i="12"/>
  <c r="I7" i="12"/>
  <c r="G5" i="2" l="1"/>
  <c r="H5" i="2" s="1"/>
  <c r="H10" i="6"/>
  <c r="I10" i="6" s="1"/>
  <c r="H9" i="6"/>
  <c r="I9" i="6" s="1"/>
  <c r="H8" i="6"/>
  <c r="I8" i="6" s="1"/>
  <c r="H7" i="6"/>
  <c r="I7" i="6" s="1"/>
  <c r="H6" i="6"/>
  <c r="I6" i="6" s="1"/>
  <c r="H5" i="6"/>
  <c r="I5" i="6" s="1"/>
  <c r="I5" i="3"/>
  <c r="H4" i="3"/>
  <c r="I4" i="3" s="1"/>
  <c r="H26" i="1"/>
  <c r="I26" i="1" s="1"/>
  <c r="H25" i="1"/>
  <c r="I25" i="1" s="1"/>
  <c r="H24" i="1"/>
  <c r="I24" i="1" s="1"/>
  <c r="H23" i="1"/>
  <c r="I23" i="1" s="1"/>
  <c r="H22" i="1"/>
  <c r="I22" i="1" s="1"/>
  <c r="H21" i="1"/>
  <c r="I21" i="1" s="1"/>
  <c r="H20" i="1"/>
  <c r="I20" i="1" s="1"/>
  <c r="H19" i="1"/>
  <c r="H18" i="1"/>
  <c r="I18" i="1" s="1"/>
  <c r="H17" i="1"/>
  <c r="I17" i="1" s="1"/>
  <c r="H16" i="1"/>
  <c r="I16" i="1" s="1"/>
  <c r="H15" i="1"/>
  <c r="I15" i="1" s="1"/>
  <c r="H14" i="1"/>
  <c r="I14" i="1" s="1"/>
  <c r="H13" i="1"/>
  <c r="I13" i="1" s="1"/>
  <c r="H12" i="1"/>
  <c r="I12" i="1" s="1"/>
  <c r="H11" i="1"/>
  <c r="I11" i="1" s="1"/>
  <c r="H10" i="1"/>
  <c r="I10" i="1" s="1"/>
  <c r="H9" i="1"/>
  <c r="I9" i="1" s="1"/>
  <c r="H8" i="1"/>
  <c r="I8" i="1" s="1"/>
  <c r="H6" i="1"/>
  <c r="I6" i="1" s="1"/>
  <c r="H27" i="1" l="1"/>
  <c r="I27" i="1" s="1"/>
  <c r="I6" i="3"/>
  <c r="I19" i="1"/>
  <c r="H25" i="2"/>
  <c r="I11" i="6"/>
  <c r="H6" i="3"/>
  <c r="G25" i="2"/>
  <c r="H11" i="6"/>
</calcChain>
</file>

<file path=xl/sharedStrings.xml><?xml version="1.0" encoding="utf-8"?>
<sst xmlns="http://schemas.openxmlformats.org/spreadsheetml/2006/main" count="205" uniqueCount="89">
  <si>
    <t>Lp</t>
  </si>
  <si>
    <t>Opis przedmiotu zamówienia</t>
  </si>
  <si>
    <t>Ilość</t>
  </si>
  <si>
    <t>jm</t>
  </si>
  <si>
    <t>Cena netto</t>
  </si>
  <si>
    <t>VAT %</t>
  </si>
  <si>
    <t>szt.</t>
  </si>
  <si>
    <t xml:space="preserve">RAZEM </t>
  </si>
  <si>
    <t>X</t>
  </si>
  <si>
    <t>I . Minimalne wymagane parametry dla zamówienia</t>
  </si>
  <si>
    <r>
      <t>1.</t>
    </r>
    <r>
      <rPr>
        <sz val="7"/>
        <color theme="1"/>
        <rFont val="Times New Roman"/>
        <family val="1"/>
        <charset val="238"/>
      </rPr>
      <t xml:space="preserve">     </t>
    </r>
    <r>
      <rPr>
        <sz val="10"/>
        <color theme="1"/>
        <rFont val="Arial"/>
        <family val="2"/>
        <charset val="238"/>
      </rPr>
      <t>Oferowane wyroby powinny spełniać  warunki  Ustawy  o wyrobach medycznych z dn. 20 05. 2010 r. oraz  aktualnej normy PN -EN 13795; 1-3</t>
    </r>
  </si>
  <si>
    <r>
      <t>2.</t>
    </r>
    <r>
      <rPr>
        <sz val="7"/>
        <color theme="1"/>
        <rFont val="Times New Roman"/>
        <family val="1"/>
        <charset val="238"/>
      </rPr>
      <t xml:space="preserve">     </t>
    </r>
    <r>
      <rPr>
        <sz val="10"/>
        <color theme="1"/>
        <rFont val="Arial"/>
        <family val="2"/>
        <charset val="238"/>
      </rPr>
      <t>Zespolenie serwet wchodzących w skład obłożeń wykonanych z włóknin w skład których wchodzi folia PE powinno zapewnić ciągłość barierowość</t>
    </r>
  </si>
  <si>
    <r>
      <t>4.</t>
    </r>
    <r>
      <rPr>
        <sz val="7"/>
        <color theme="1"/>
        <rFont val="Times New Roman"/>
        <family val="1"/>
        <charset val="238"/>
      </rPr>
      <t xml:space="preserve">       </t>
    </r>
    <r>
      <rPr>
        <sz val="10"/>
        <color theme="1"/>
        <rFont val="Arial"/>
        <family val="2"/>
        <charset val="238"/>
      </rPr>
      <t>W przypadku wyrobów sterylnych powinny być  one gotowe do użycia w warunkach sali operacyjnej z terminem ważności nie krótszym niż  36 miesięcy sterylizacja tlenkiem etylenu EO.</t>
    </r>
  </si>
  <si>
    <t xml:space="preserve">II . Wymagania dotyczace dostaw </t>
  </si>
  <si>
    <t>Zamówienie częściowe nr 3 - Dostawa obłożeń porodowych</t>
  </si>
  <si>
    <t>Zamówienie częściowe nr 2 - Dostawa obłożeń ginekologicznych i urologicznych</t>
  </si>
  <si>
    <t>RAZEM</t>
  </si>
  <si>
    <t>Zamówienie częściowe nr 1 - Dostawa obłożeń ortopedycznych i pediatrycznych</t>
  </si>
  <si>
    <t>Czepek okrągły typu beret, włóknina polipropylen 14 g/m2, niebieski, średnica 53 cm, kartonik a 100 szt</t>
  </si>
  <si>
    <t>Podkłady higieniczne z pulpą celulozową min. 82g/m kw i superabsorbentem min. 6 g rozmiar min. 90 x 60 cm chłonność min. 1500 ml, od strony pocieta włoknina min. 11 g/m2 warstwa nieprzemakalna folia piletylen min. 20 g/m2 opakowanie a 30 szt</t>
  </si>
  <si>
    <t>Prześcieradło składane, bibułowo-foliowe. Bibułka o gramaturze 24 g/m2 folia PE o grubości najmniej 13 mikronów z paskiem bocznym zabezpieczajacym wyciek. Rozmiar min. 80 x 200 cm chłonność 310 ml, wzmocnienie co najmniej 48 nitkami z poliestru</t>
  </si>
  <si>
    <t>I. Wymagania dot. Dostaw:</t>
  </si>
  <si>
    <t>Dostawa do Magazynu Gospodarczego ul. Krysiewicza 7/8 Poznań</t>
  </si>
  <si>
    <t>Dostawa do Działu Farmacji ul. Jarochowskiego 18, Poznań</t>
  </si>
  <si>
    <t>Dostawa także do Działu Farmacji ul. Jarochowskiego 18 Poznań</t>
  </si>
  <si>
    <t>poz. 1- 23 Dostawa do Apteki Szpitalnej ul. Krysiewicza 7/8 , 61-825 Poznań</t>
  </si>
  <si>
    <t>II . Minimalne wymagane parametry dla zamówienia</t>
  </si>
  <si>
    <t>Sterylne zestawy są zapakowane w zbiorcze opakowanie, opakowanie typu tyvec z klapą min 5 mm ułatwiajacą otwieranie, zachowując zasady aseptyki na sali operacyjnej,poszczególne elementy składowe bez opakowań dodatkowych. Wewnątrz opakowania widoczny szczegółowy spis skłądu zestawu, nazwa, nr LOT, data ważności oraz 3 naklejki z kodami kreskowymi. Zestaw spełniający wymogi normy 13795</t>
  </si>
  <si>
    <t>data, miejscowość</t>
  </si>
  <si>
    <t>…............................................</t>
  </si>
  <si>
    <t>Oferowane wyriby powinny spełniać warunki Ustawy o wyrobacg medycznych</t>
  </si>
  <si>
    <t>Serweta operacyjna 2-warstwowa 75 cm x 90 cm  Serweta wykonana z laminatu dwuwarstwowego włóknina polipropylenowa i folia polietylenowa. Gramatura laminatu 57,5 g/m2.
Materiał spełnia wymagania wysokie normy PN EN 13795. Opakowanie posiada 2 etykiety samoprzylepne zawierające nr katalogowy, LOT ,datę ważności oraz dane producenta. Pojedyncze sterylne serwety zapakowane do transportu w kartonowy dyspenser oraz karton zewnętrzny. Produkt zapakowany w opakowanie papierowo foliowe, sterylizowany tlenkiem etylenu.</t>
  </si>
  <si>
    <t>Serweta operacyjna 2-warstwowa 100 cm x 150 cm Serweta wykonana z laminatu dwuwarstwowego włóknina polipropylenowa i folia polietylenowa. Gramatura laminatu 57,5 g/m2.
Materiał spełnia wymagania wysokie normy PN EN 13795. Opakowanie posiada 2 etykiety samoprzylepne zawierające nr katalogowy, LOT ,datę ważności oraz dane producenta. Pojedyncze sterylne serwety zapakowane do transportu w kartonowy dyspenser oraz karton zewnętrzny. Produkt zapakowany w opakowanie papierowo foliowe, sterylizowany tlenkiem etylenu.</t>
  </si>
  <si>
    <t xml:space="preserve">Kieszeń na narzędzia chirurgiczna 1- komorowa o wymiarach 38 x 40 cm, wykonana z prześroczystej folii polietylenowej ,bez sztywnika.                   </t>
  </si>
  <si>
    <t>Sterylny pokrowiec na aparaturę RTG w kształcie kuli o średnicy 120 cm (po naciągnięciu) i 65- 70 cm cm (w stanie spoczynku).  Wykonany z mocnej przezroczystej foli polietylenowej o grubości 0,05 mm,  ściągnięty elastyczną gumką.                                                                                                     Opakowanie jednostkowe posiada 2 etykiety samoprzylepne zawierające dane producenta, nr katalogowy, LOT i datę ważności.</t>
  </si>
  <si>
    <t>1 serweta 120 cm x 150 cm z otworem podłużnym, umieszczonym centralnie, wypełnionym folią chirurgiczną 7 cm x 10cm Serweta wykonana z laminatu dwuwarstwowego włóknina polipropylenowa i folia polietylenowa. Gramatura laminatu 57,5 g/m2.
Materiał obłożenia spełnia wymagania wysokie normy PN EN 13795. Zestaw posiada 2 etykiety samoprzylepne zawierające nr katalogowy, LOT, datę ważności oraz dane producenta. Na opakowaniu wyraźnie zaznaczony kierunek otwierania. Serwety posiadają oznaczenia kierunku rozkładania w postaci piktogramów.</t>
  </si>
  <si>
    <t>Sterylna torba do zbiórki płynów i tkanek wykonana z folii o grubości 50µm. Torba posiada wycięcie "U" otoczone dzieloną taśma samoprzylepną zakończoną zakładkami bez kleju (fingerlifty) oraz poziomą taśmę samoprzylepną. Worek wyposażony w sztywnik służący do modelowania, zawór do odprowadzania płynów oraz sito do pobierania tkanek; torba posiada perforację, która umożliwia zastosowanie w różnych procedurach chirurgicznych, Wymiar całkowity torby 60 cm x 90 cm , wymiar górnej cześci z wycieciem "U" 36 cm x 60 cm, wymiar dolnej części w kształcie trójkątka 56x56x60 cm. Dolna część posiada tasme samoprzylepną 5 cm sztywnik oraz drobne sito i zawór , górna część samoprzylepne wycięcie w kstałcie litery "U". Obie serwety w miejscu łączenia posiadaja perforację na całej szerokości oznaczoną ciemnozieloną taśmą samoprzylepną o szerokości 2 cm, po której oderwaniu widoczna jest perforacja.</t>
  </si>
  <si>
    <t xml:space="preserve">Sterylne ręczniki z celulozy o bardzo wysokiej chłonności i gramaturze 65 g/m2 pakowane po 2 sztuki    </t>
  </si>
  <si>
    <t>Taśma samoprzylepna włókninowa o wymiarach 9 x 50 cm</t>
  </si>
  <si>
    <t>Serweta w kształcie worka, rozmiar 80x145cm,  złożona w sposób umożliwiający aseptyczną aplikację ,wykonana z zielonej folii polietylenowej.  Obszar wzmocniony wykonany z włókniny polipropylenowej. Gramatura materiału w obszarze wzmocnionym 83 g/m2. Wielkosć wzmocnienia 75 cm x 90 cm. Odporność na penetrację płynów 150cmH2O, wytrzymałość na rozerwanie na sucho/mokro min.215 kPa. Materiał spełnia wymagania wysokie normy PN EN 13795. Opakowanie posiada 2 etykiety samoprzylepne zawierające nr katalogowy, LOT ,datę ważności oraz dane producenta.</t>
  </si>
  <si>
    <t>Zestaw sterylny do cięcia cesarskiego zapakowany w zbiorcze opakowanie typu tyvec z klapą ułatwiajacą otwieranie pozwalające na zachowanie zasad aseptyki na sali operacyjnej. Poszczególne elementy składowe bez opakowań dodatkowych. Wewnątrz opakowania widoczny szczegółowy spis składu zestawu, nazwa, nr LOT, data ważności oraz 4 naklejki z kodami kreskowymi, w składzie:
- Sterylna serweta do zabiegu cesarskiego cięcia o wymiarach 300x250/175 cm wykonana z chłonnego i mocnego 2-warstwowego laminatu polietylen/polipropylen o gramaturze min. 56 g/m2. W części centralnej serwety znajduje się otwór w kształcie półokręgu o wymiarach 17x16 cm wypełniony folią chirurgiczną. Otwór ten okala worek 360° o wymiarach 98x75 cm z usztywnionym brzegiem przechwytujacy płyny. Worek posiada 2 zawory do podłączenia drenu.  Odporność serwety na przenikanie cieczy min. 200 cm H2O, odporność na rozerwanie na mokro/sucho min. 100 kPa, odporność na przenikanie bakterii na mokro - 6 IB. Serweta spełnia wymagania wysokie normy EN 13795. Sterylizacja tlenkiem etylenu - 1 szt.
- Osłona wzmocniona na stolik Mayo o wymiarach 80 x 145cm wykonana z laminatu pp/pe z trójwarstwowym obszarem chłonnym (wzmocnieniem) - 1 szt.
- Taśma przylepna, 10x50 cm - 1 szt
- Kompresy gazowe 10x10cm, 17 nitkowe, 16 warstwowe z nitką RTG - 40 szt.
- Serweta gazowa 45x45cm, 6 warstwowa, zielona, 20 nitkowa z nitką RTG i tasiemką - 5 szt.
- Kocyk dla noworodka, 100x120 cm, wiskozowo-poliestrowy - 2 szt.
- Czapeczka dla noworodka w paski różowo -niebieskie - 1 szt.
-  Ostrze chirurgiczne nr 20 z plastikową nasadką i osłonką - 1szt.
- Opatrunek na ranę z wyspą, 25x10 cm - 1 szt.
- Kleszczyki do dezynfekcji pola operacyjnego, plastikowe, z okrągły końcówką, o długości 19 cm - 1 szt.
- Miseczka plastikowa, transparentna, z podziałką, 250 ml - 2 szt.
- Tupfer okrągły gazowy 45x45cm, 6-warstwowy, 20 nitkowy ze znacznikiem RTG - 3 szt.
- Pojemnik na igły piankowo-magnetyczny, czerwony - 1 szt.
- Ręczniki chłonne, 25x19 cm - 2 szt.
- Całość owinięta w serwetę 150 x 190cm, która może służyć jako przykrycie stolika - 1 szt.</t>
  </si>
  <si>
    <t>Serweta operacyjna 2-warstwowa 100 cm x 150 cm  Serweta wykonana z laminatu dwuwarstwowego włóknina polipropylenowa i folia polietylenowa. Gramatura laminatu 57,5 g/m2, odpornośc na przenikanie cieczy min.125 H2O.
Materiał spełnia wymagania wysokie normy PN EN 13795. Opakowanie posiada 2 etykiety samoprzylepne zawierające nr katalogowy, LOT, datę ważności oraz dane producenta.</t>
  </si>
  <si>
    <t>Zestaw sterylny do zabiegów TUR zapakowany w zbiorcze opakowanie typu tyvec z klapą ułatwiajacą otwieranie pozwalające na zachowanie zasad aseptyki na sali operacyjnej. Poszczególne elementy składowe bez opakowań dodatkowych. Wewnątrz opakowania widoczny szczegółowy spis składu zestawu, nazwa, nr LOT, data ważności oraz 4 naklejki z kodami kreskowymi, w składzie:
- Serweta wzmocniona na stolik 150x190cm, służąca jako owinięcie zestawu, wykonana z laminatu PE/PP, ze wzmocnieniem o wymiarach 66x190 cm - 1 szt.
- Worek na mocz 2L ze zwrotnym zaworem, drenem i skalą pomiarową; wymiar drenu: szer. 5x7mm, długość 90 cm - 1 szt.
- Kompres gazowy 7,5x7,5cm, 17-nitkowy, 12-warstwowy z nitką RTG - 10 szt.
- Strzykawka 2 częściowa, 20 ml - 1 szt.
- Obłożenie do przezcewkowych zabiegów urologicznych TUR wykonane z dwuwarstwowego laminatu nieprzemakalnego PE/PP o gramaturze min. 56 g/m2, o wymiarach min. 190x150/250 cm, zintegrowane z nogawicami, posiadające 2 otwory 3 i 5 cm oraz osłonę  na palec do badania per rectum. Bez worka zbierającego płyny. Obłożenie powinno spełniać wymagania wysokie zgodnie z norma PN-EN 13795. Odporność na przenikanie cieczy min. 200 cm H2O, odporność na rozerwanie na mokro/sucho min. 100 kPa, odporność na przenikanie bakterii na mokro - 6 IB. Serweta spełnia wymagania wysokie normy EN 13795. Sterylizacja tlenkiem etylenu - 1 szt.</t>
  </si>
  <si>
    <t>Zestaw do szycia krocza o składzie:
1) serweta 120 x 140cm, serweta wykonana z laminatu dwuwarstwowego polipropylen/polietylen, wytrzymałość na przenikanie cieczy 150 cm H2O wg EN 20811, wytrzymałość na wypychanie na sucho/mokro 251/226 kPa, obszar chłonny 75x140cm – 1 szt.
2) fartuch chirurgiczny XL (długość 130cm) Włóknina polipropylenowa SMMS o gramaturze 35 gr/m2, w części przedniej i rękawach wzmocniony laminatem PE/PP 28 gr/m2.,  odporność na przenikanie cieczy w strefie krytycznej min 158 cmH2O, wytrzymałość na rozerwanie min.(sucho/mokro) 251/223 Kpa, u góry zapinany na rzep, rękawy wykończone elastycznym mankietem o dł. min 6cm, troki łączone kartonikiem, sposób złożenia i konstrukcja pozwala na aplikację fartucha zapewniającą zachowanie sterylności zarówno z przodu jak i z tyłu operatora, naklejka z  rozmiarem umożliwiająca identyfikację przed rozłożeniem fartucha 1 szt.
3) kompresy z gazy 17 nitek 16 warstw 10 x 10 cm – 40 szt.
4) serweta pod pośladki z torbą na płyny 75 x 100 cm, wykonana z laminatu dwuwarstwowego  włóknina polipropylenowa i folia polietylenowa. Gramatura laminatu 57,5 g/m2– 1 szt.
Opakowanie jednostkowe powinno posiadać wyraźnie zaznaczony kierunek otwierania, oraz min. 4 samoprzylepne etykiety umożliwiające wklejenie do dokumentacji medycznej, zawierające następujące informacje: nazwa producenta, LOT lub seria, indeks wyrobu, data ważności. Zawartość zestawu opisana w języku polskim na etykiecie produktowej naklejonej na opakowaniu. Zapakowane sterylnie w jedną torbę z przezroczystej folii polietylenowej z klapka zgrzewaną  z folią, w celu zminimalizowania  ryzyka rozjałowienia zawartości podczas wyjmowania z opakowania w miejscu otwierania powinien znajdować się sterylny margines
Materiał obłożenia spełniający wysokie wymagania dla powierzchni krytycznej normy PN EN 13795.
Sterylizacja tlenkiem etylenu.</t>
  </si>
  <si>
    <t>Jednorazowy niesterylny podkład wysokochłonny pod pacjenta 100x200cm
(abs.90x180cm) w kolorze białym. Laminat włóknina polipropylenowa/polimer superabsorpcyjny/pulpa celulozowa / folia paroprzepuszczalna – 362g/m2
warstwa podkładu „od pacjenta” trwale spojona z rdzeniem chłonnym, wykonana z miękkiej, pikowanej i przyjemnej dla skóry włókniny, warstwa podkładu od strony stołu operacyjnego wykonana z paroprzepuszczalnego, nieprzemakalnego białego laminatu. Absorpcja płynów ≥ 6000 ml
- szybkość absorpcji -suchość powierzchni po max. 5 minutach
- nośność &gt;190kgKarton z tektury falistej, wyrób pakowany pojedynczo w torebkę z foli PE, posiadającą , na stałe przymocowaną etykietę samoprzylepną, zgodnie z wymaganiami normy PN-EN 1041 A1:2013-12 zawierającą informacje: nr REF, nazwa produktu, rozmiar, LOT, znak CE, data ważności, nazwa producenta.</t>
  </si>
  <si>
    <t xml:space="preserve">Kieszeń na narzędzia laparoskopowe 45 cmx 25 cm  2-komorowa z możliwościa regulacji głębokości. wykonana z przeźroczystej folii polietylenowej ,bez sztywnika. Na obu krótkszych brzegach kieszeni znajdują się 5 cm paski samoprzylepne pokryte klejem repozycjonowalnym wyposażony w marginesy ułatwiające odklejanie papieru zabezpieczającego. Dolny pasek może służyć również jako pasek regulujący głębokosć kieszeni. </t>
  </si>
  <si>
    <t>Wartość netto</t>
  </si>
  <si>
    <t>Vat</t>
  </si>
  <si>
    <t>Wartość brutto</t>
  </si>
  <si>
    <t xml:space="preserve">Sterylny zestaw do operacji kończyn, Skład zestawu:
1 serweta na stolik instrumentariuszki 150 cm x 190 cm
2 ręczniki 30 cm x 40 cm z celulozy
1 serweta na stolik Mayo 80 cm x 145 cm ze wzmocnieniem 75x90cm wykonanym z włókniny PP                                                                                                         
1 osłona ortopedyczna na kończynę 33 cm x 55 cm z laminatu 2 -warstwowego (PP+PE)                                   
1 taśma foliowa samoprzylepna 10 cm x 50 cm                                                                                                            
1 serweta operacyjna 180 cm x 150 cm  z laminatu 2 -warstwowego (PP+PE)                                                    
1 serweta na kończynę 225 cm x 320 cm z samouszczelniającym się otworem o średnicy 7 cm i dwoma zintegowanymi uchwytami do mocowania przewodów i drenów, każdy uchwyt posiada 2 otwory na dren                                                                                                                                                   Obłożenie pacjenta wykonane z laminatu dwuwarstwowego polipropylen/polietylen  o gramaturze 57,5g/m2, wytrzymałość na przenikanie cieczy min. 125 cm H2O wg EN 20811, wytrzymałość na wypychanie na sucho/mokro 175/185 kPa . W strefie krytycznej dodatkowa warstwa chłonna z włókniny PP w rozmiarze(100 cm x 50 cm ( +/- 1 cm ), łączna gramatura 109,5g/m2, wytrzymałość na przenikanie cieczy min. 125 cm H2O wg EN 20811, wytrzymałość na wypychanie na sucho/mokro 250/270 kPa .                             
Zestaw posiada 2 etykiety samoprzylepne zawierające nr katalogowy, LOT, datę ważności oraz dane producenta. Na opakowaniu wyraźnie zaznaczony kierunek otwierania. Serwety posiadają oznaczenia kierunku rozkładania w postaci piktogramów. Cały zestaw zawinięty w serwetę na stolik instrumentariuszki. Zestaw sterylny ( metoda sterylizacji : tlenek etylenu) jednorazowego użytku. Zestawy pakowane do transportu podwójnie w worek foliowy oraz karton zewnętrzny.  </t>
  </si>
  <si>
    <t>Sterylny zestaw uniwersalny do zabiegów chirurgicznych. Skład zestawu:  
1 serweta na stolik instrumentariuszki 150 cm  x 190 cm
2 ręczniki 30 cm x 40 cm
1 serweta na stolik Mayo 80 cm x 145 cm
2 samoprzylepne serwety operacyjne 75 cm x 90 cm
1 samoprzylepna serweta operacyjna 175 cm x 180 cm
z paskiem samoprzylepnym 80 cm
1 samoprzylepna serweta operacyjna 150x240cm                                                                                       
Obłożenie pacjenta wykonane z laminatu dwuwarstwowego polipropylen/polietylen  o gramaturze 57,5g/m2, wytrzymałość na przenikanie cieczy min. 125 cm H2O wg EN 20811, wytrzymałość na wypychanie na sucho/mokro 175/185 kPa .                                                                                                                                                                                                      
Materiał obłożenia spełnia wymagania wysokie normy PN EN 13795. Zestaw posiada 2 etykiety samoprzylepne zawierające nr katalogowy, LOT, datę ważności oraz dane producenta. Na opakowaniu wyraźnie zaznaczony kierunek otwierania. Serwety posiadają oznaczenia kierunku rozkładania w postaci piktogramów. Cały zestaw zawinięty w serwetę na stolik instrumentariuszki. Taśma mocująca w serwetach operacyjnych pokryta klejem repozycjonowalnym ( umożliwiającym swobodne odklejanie i przyklejanie bez ryzyka uszkodzenia materiału), szerokości  min. 5 cm, wyposażona w marginesy ułatwiające odklejanie papieru zabezpieczającego. Zestaw sterylny ( metoda sterylizacji : tlenek etylenu) jednorazowego użytku. Zestawy pakowane do transportu podwójnie w worek foliowy oraz karton zewnętrzny.      </t>
  </si>
  <si>
    <t xml:space="preserve"> Sterylny zestaw do operacji biodra. Skład zestawu:
1 serweta na stolik instrumentariuszki 150 cm x 190 cm
4 ręczniki 30 cm x 40 cm
1 serweta na stolik Mayo Special 80 cm x 145 cm                                                                                                     
1 taśma samoprzylepna 9 cm x 50 cm                                                                                                                         
1 samoprzylepna serweta operacyjna 75 cm x 90 cm                                                                                               
1 serweta operacyjna 180 cm x 150 cm                                                                                                                       
1 osłona ortopedyczna na kończynę 33 cm x 110 cm                                                                                                  
2 taśmy foliowe samoprzylepne 10 cm x 50 cm                                                                                                          
1 serweta operacyjna wzmocniona samoprzylepna (ekran anestezjologiczny ) 225 cm x 270 cm z wycięciem "U" 45 cm x 65 cm , z osłoną podpórek kończyn górnych  ze zintegrowanymi uchwytami do mocowania przewodów i drenów                                                                                                                                         1 serweta operacyjna  wzmocniona samoprzylepna 225 cm x 280 cm z wycięciem "U" 10 cm x 100 cm ze zintegrowanymi uchwytami do mocowania przewodów i drenów                                                                          
Obłożenie pacjenta wykonane z laminatu dwuwarstwowego polipropylen/polietylen  o gramaturze 57,5g/m2, wytrzymałość na przenikanie cieczy min. 125 cm H2O wg EN 20811, wytrzymałość na wypychanie na sucho/mokro 175/185 kPa . Wokół pola operacyjnego polipropylenowe łaty chłonne, w serwecie anestezjologicznej o wymiarach 25 cm x 60 cm ( +/- 1 cm ), w serwecie dolnej 100 cm x 50 cm (+/- 1 cm). Całkowita gramatura laminatu podstawowego i łaty chłonnej 109,5 g/m2   wytrzymałość na przenikanie cieczy min. 125 cm H2O wg EN 20811, wytrzymałość na wypychanie na sucho/mokro 250/270 kPa. Materiał obłożenia spełnia wymagania wysokie normy PN EN 13795. Zestaw posiada 2 etykiety samoprzylepne zawierające nr katalogowy, LOT, datę ważności oraz dane producenta. Na opakowaniu wyraźnie zaznaczony kierunek otwierania. Serwety posiadają oznaczenia kierunku rozkładania w postaci piktogramów. Zestaw posiada 2 etykiety samoprzylepne zawierające nr katalogowy, LOT, datę ważności oraz dane producenta. </t>
  </si>
  <si>
    <t>Serweta pod pacjenta o wymiarach 75 x 100 cm z workiem do zbiórki płynów.  Sterylna serweta  pod pacjenta z workiem do zbiórki płynów wykonana z laminatu dwuwarstwowego  włóknina polipropylenowa i folia polietylenowa. Gramatura laminatu 57,5 g/m2.                                                                                               Materiał obłożenia spełnia wymagania wysokie normy EN PN 13795. Opakowanie jednostkowe posiada 2 etykiety samoprzylepne zawierające dane producenta, nr katalogowy, LOT i datę ważności. Serweta posiada zakładkę do aseptycznej aplikacji  pod pacjenta o szerokości min. 18 cm oraz torbę do zbiórki płynów w kształcie trójkąta ze sztywnikiem i podziałką ilościową do 3 500 ml. Wielkość worka: 56 x 58 cm. Opakowanie zbiorcze 35 szt w formie kartonowego podajnika/ dyspensera, do transportu pakowane dodatkowo w karton zewnętrzny.</t>
  </si>
  <si>
    <t xml:space="preserve">Sterylny zestaw do operacji kończyn. Skład zestawu:
1 serweta na stolik instrumentariuszki 150 cm x 190 cm
2 ręczniki 30 cm x 40 cm z celulozy
1 serweta na stolik Mayo 80 cm x 145 cm ze wzmocnieniem 75x90cm wykonanym z włókniny PP                                                                                                          
1 osłona ortopedyczna na kończynę 33 cm x 55 cm z laminatu 2 -warstwowego (PP+PE)                                   
1 taśma foliowa samoprzylepna 10 cm x 50 cm                                                                                                           
1 serweta operacyjna 180 cm x 150 cm  z laminatu 2 -warstwowego (PP+PE)                                                    
1 serweta na kończynę 225 cm x 320 cm z samouszczelniającym się otworem o średnicy 7 cm i dwoma zintegowanymi uchwytami do mocowania przewodów i drenów, każdy uchwyt posiada 2 otwory na dren                                                                                                                                                   Obłożenie pacjenta wykonane z laminatu dwuwarstwowego polipropylen/polietylen  o gramaturze 57,5g/m2, wytrzymałość na przenikanie cieczy min. 125 cm H2O wg EN 20811, wytrzymałość na wypychanie na sucho/mokro 175/185 kPa . W strefie krytycznej dodatkowa warstwa chłonna z włókniny PP w rozmiarze(100 cm x 50 cm ( +/- 1 cm ), łączna gramatura 109,5g/m2, wytrzymałość na przenikanie cieczy min. 125 cm H2O wg EN 20811, wytrzymałość na wypychanie na sucho/mokro 250/270 kPa .  Zestaw posiada 2 etykiety samoprzylepne zawierające nr katalogowy, LOT, datę ważności oraz dane producenta. Na opakowaniu wyraźnie zaznaczony kierunek otwierania. Serwety posiadają oznaczenia kierunku rozkładania w postaci piktogramów. Cały zestaw zawinięty w serwetę na stolik instrumentariuszki.  Zestaw sterylny ( metoda sterylizacji : tlenek etylenu) jednorazowego użytku. Zestawy pakowane do transportu podwójnie w worek foliowy oraz karton zewnętrzny.  </t>
  </si>
  <si>
    <t>Sterylny zestaw do chirurgii z decentralnym otworem. Skład zestawu:
1 serweta na stolik instrumentariuszki 150 x 190 cm                                                                                                
2 ręczniki 30 x 40 cm                                                                                                                                                         
1 pasek samoprzylepny 9 cm x 50 cm                                                                                                                             
1 serweta 225 cm x 240 cm z samoprzylepnym otworem okrągłym o średnicy 12 cm umieszczonym centralnie. 
Obłożenie pacjenta wykonane z laminatu dwuwarstwowego włóknina polipropylenowa i folia polietylenowa. Gramatura laminatu 57,5 g/m2.
Materiał obłożenia spełnia wymagania wysokie normy PN EN 13795. Zestaw posiada 2 etykiety samoprzylepne zawierające nr katalogowy, LOT, datę ważności oraz dane producenta. Na opakowaniu wyraźnie zaznaczony kierunek otwierania. Serwety posiadają oznaczenia kierunku rozkładania w postaci piktogramów. Cały zestaw zawinięty w serwetę na stolik instrumentariuszki. Taśma mocująca w serwecie pokryta klejem repozycjonowalnym (umożliwiającym swobodne odklejanie i przyklejanie bez ryzyka uszkodzenia materiału), szerokości  min. 5 cm, wyposażona w marginesy ułatwiające odklejanie papieru zabezpieczającego. Zestaw sterylny ( metoda sterylizacji : tlenek etylenu) jednorazowego użytku. Zestawy pakowane do transportu podwójnie w worek foliowy oraz karton zewnętrzny.      </t>
  </si>
  <si>
    <t>Serweta z przylepnym otworem.
- 1  x  serweta 175x250 cm, z przylepnym otworem o średnicy 11 cm.
Serweta wykonana na całej powierzchni z jednorodnego, chłonnego laminatu dwuwarstwowego (polipropylen, polietylen) o gramaturze 58 g/m2, pozbawionego pylących i łatwopalnych włókien celulozy i wiskozy (współczynnik pylenia≤1,9 log10), odpornego na przenikanie płynów (&gt; 200 cm H2O) odpornego na rozerwanie na mokro/sucho (min. 190 kPa). wytrzymały na  rozciąganie wzdłużne na mokro/sucho (min. 75 N). Serweta spełnia wymagania dla procedur wysokiego ryzyka wg normy EN 13795. Sterylizacja tlenkiem etylenu. Serweta pakowana podwójnie w włókninowe owinięcie, następnie rozrywaną torebkę typu peel pouch, która posiada min. 3 etykiety samoprzylepne do dokumentacji medycznej zawierające: numer katalogowy, numer lot, datę ważności oraz nazwę producenta. Producent spełnia wymogi normy środowiskowej ISO 14001 potwierdzonej certyfikatem.</t>
  </si>
  <si>
    <t>Sterylny fartuch chirurgiczny wykonany z miękkiej, przewiewnej włókniny SMMS o gramaturze 35 g/m2.     Fartuch z zakładanymi połami złożony w sposób zapewniający aseptyczną aplikację i zachowujący sterylny obszar na plecach (złożenie typu book folded). Wiązany na troki wewnętrzne oraz troki zewnętrzne z kartonikiem; z tyłu, w okolicach szyi, zapięcie na rzep   Posiada oznakowanie rozmiaru  w postaci naklejki  naklejone na fartuchu, pozwalające na identyfikację przed rozłożeniem. Na zewnętrznym opakowaniu dwie etykiety samoprzylepne dla potrzeb dokumentacji zawierające nr katalogowy, LOT, datę ważności oraz dane producenta.    Parametry fartucha (obszar krytyczny i niekrytyczny): penetracja wody min. 36 cmH2O, wytrzymałośc na rozerwanie na sucho/mokro 188/170 kPa. Rozmiary M-L 120cm, XL 130cm, XXL 150cm</t>
  </si>
  <si>
    <t xml:space="preserve">Serweta o wymiarach 120 x 150 cm z otworem owalnym samoprzlepnym o wymiarach 7 x 10 cm Serweta wykonana z laminatu dwuwarstwowego włóknina polipropylenowa i folia polietylenowa. Gramatura laminatu 57,5 g/m2, wytrzymałość na przenikanie cieczy min. 125 cm H2O wg EN 20811, wytrzymałość na wypychanie na sucho/mokro 175/185 kPa. Materiał obłożenia spełnia wymagania wysokie normy EN PN 13795. Opakowanie jednostkowe posiada 2 etykiety samoprzylepne zawierające dane producenta, nr katalogowy, LOT i datę ważności. </t>
  </si>
  <si>
    <t xml:space="preserve">Serweta o wymiarach 75 x 90 cm z otworem samoprzlepnym o średnicy 8 cm. Serweta wykonana z laminatu dwuwarstwowego włóknina polipropylenowa i folia polietylenowa. Gramatura laminatu 57,5 g/m2, wytrzymałość na przenikanie cieczy min. 125 cm H2O wg EN 20811, wytrzymałość na wypychanie na sucho/mokro 175/185 kPa. Materiał obłożenia spełnia wymagania wysokie normy EN PN 13795. Opakowanie jednostkowe posiada 2 etykiety samoprzylepne zawierające dane producenta, nr katalogowy, LOT i datę ważności. </t>
  </si>
  <si>
    <t xml:space="preserve">Sterylna osłona na kamerę o wymiarach 13 x 250 cm złożona teleskopowo z foliową taśmą lepną na końcu osłony do zamocowania na przewodzie. Osłona wykonana z mocnej przezroczystej folii polietylenowej o grubości 0,05 mm.  Na końcu osłony kartonowe wykończenie.  </t>
  </si>
  <si>
    <r>
      <t>3.</t>
    </r>
    <r>
      <rPr>
        <sz val="7"/>
        <color theme="1"/>
        <rFont val="Times New Roman"/>
        <family val="1"/>
        <charset val="238"/>
      </rPr>
      <t>     </t>
    </r>
    <r>
      <rPr>
        <sz val="10"/>
        <color theme="1"/>
        <rFont val="Arial"/>
        <family val="2"/>
        <charset val="238"/>
      </rPr>
      <t>Na opakowaniach zewnętrznych serwet, obłożeń i zestawów  sterylnych obłożeń  powinny znajdować  się min 2 
         samoprzylepne kontrolki umożliwiające powtórne  wklejenie do protokołu operacyjnego z identyfikacja danego wyrobu.</t>
    </r>
  </si>
  <si>
    <t xml:space="preserve">Sterylny fartuch chirurgiczny wykonany z miękkiej, przewiewnej włókniny typu spunlace o gramaturze 68 g/m2 i właściwościach hydrofobowych.  Fartuch zapewnia wysoki komfort termiczny pracy operatora. Fartuch z zakładanymi połami złożony w sposób zapewniający aseptyczną aplikację i zachowujący sterylny obszar na plecach (złożenie typu book folded). Wiązany na troki wewnętrzne oraz troki zewnętrzne z kartonikiem; z tyłu, w okolicach szyi, zapięcie na rzep  min. 3 cm x 6 cm  i 3 cm x 13 cm, mankiety o długości 8 cm ( + 2 cm ), wykonane z poliestru.                                                                  
Posiada oznakowanie rozmiaru  w postaci naklejki  naklejone na fartuchu, pozwalające na identyfikację przed rozłożeniem. Fartuch podwójnie pakowany ze sterylnym opakowaniem wewnętrznym - papier krepowy.                                                    
 Na zewnętrznym opakowaniu dwie etykiety samoprzylepne dla potrzeb dokumentacji zawierające nr katalogowy, LOT, datę ważności oraz dane producenta. 
Dodatkowo w opakowaniu dwa ręczniki w rozmiarze 30x40cm.              
Rozmiar fartucha oznaczony na dwa sposoby: w centymetrach oznaczających jego długość oraz literowo rozmiary: S/M 120cm, L 130cm, XL 150cm, XXL 150cm poszerzony, XLLong 170cm </t>
  </si>
  <si>
    <t>Załącznik Nr 2 do SIWZ                              
 - formularz cenowy</t>
  </si>
  <si>
    <t xml:space="preserve">Zestaw uniwersalny:
serweta na stolik instrumentariuszki 150 cm x 190 cm, serweta wykonana z laminatu dwuwarstwowego polipropylen/polietylen, wytrzymałość na przenikanie cieczy 150 cm H2O wg EN 20811, wytrzymałość na wypychanie na sucho/mokro 251/226 kPa, obszar chłonny 75x190cm – 1 szt. 
2 ręczniki do rąk 30 cm x 20 cm                                                                                                                                                                                             
1 serweta na stolik Mayo 80 cm x 145                                                                                                                                                                  
1 taśma samoprzylepna 9 cm x 25 cm                                                                                  
2 serwety samoprzylepne 2-warstwowe 75 cm x 90 cm 1 serweta samoprzylepna 2-warstwowa 175 cm x 170 cm
1 serweta samoprzylepna 2-warstwowa 140 cm x 240 cm                              
Obłożenie pacjenta wykonane z laminatu 2-warstwowego (niebiesko-zielonej folii polietylenowej o grubości 20 µm i niebiesko-zielonej hydrofilowej włókniny polipropylenowej (spunbond) o gramaturze 30 g/m2),  warstwy laminatu połączone w technice współwytłaczania. Materiał  musi spełniać wymagania PN EN 13795 dla obłożeń chirurgicznych.
Zestaw posiada 2 etykiety samoprzylepne zawierające nr katalogowy, LOT, datę ważności oraz dane producenta. Na opakowaniu wyraźnie zaznaczony kierunek otwierania. </t>
  </si>
  <si>
    <t xml:space="preserve">Zestaw sterylny do zabiegów laparoskopii ginekologicznej w składzie:
1. serweta na stolik instrumentariuszki 150 x  190 cm, wzmocnienie z włókniny polipropylenowej 75x190cm, gramatura materiału w obszarze wzmocnionym 76 g/m2, wytrzymałość na przenikanie cieczy 150 cm H2O wg EN 20811, wytrzymałość na wypychanie na sucho/mokro 251/226 kPa, obszar chłonny 75x190cm – 1 szt.
2. pokrowiec na stolik Mayo 80 x 145 cm, wzmocnienie z włókniny polipropylenowej rozmiar 75x90cm,  gramatura materiału w obszarze wzmocnionym 83 g/m2. Odporność na penetrację płynów 150cmH2O, wytrzymałość na rozerwanie na sucho/mokro min.215 kPa - 1 szt.
3.  strzykawka 2 częściowa, 10 ml – 1 szt.
4.  ostrze do skalpela nr 11  – 1 szt.  
5.  czyścik do elektrody 5x5 cm, z możliwością  naklejenia na obłożenie – 1 szt.
6.  kompres gazowy 7.5x7.5cm z nitką RTG 17 nitek 16 warstw – 20 szt.
7.  tupfer okrągły gazowy rtg  rozmiar 44,5x44,5 – 3 szt.  
8. cewnik foleya 16 CH 40cm, 2 boczne otwory - 1 szt.  
9.  worek na mocz 2L z zaworem, dren 90cm  – 1 szt. 
10.  miska 250 ml  – polipropylenowa, ze skalą  - 1 szt.
11.  opatrunek pooperacyjny 10x8 cm  klejony w warstwą chłonną  – 4 szt.  
12.  kieszeń  foliowa na narzędzia laparoskopowe, głęboka, dwukomorowa 45 x 25 cm, 2 paski samoprzylepne – 1 szt.  
13.  serweta chirurgiczna do zabiegów brzuszno-kroczowych o wymiarach 260x310 cm, zintegrowana z  nogawicami, posiada otwór w okolicach jamy brzusznej o wymiarach  28 cm x 32 cm oraz otwór samoprzylepny w okolicach krocza o wymiarach 10 x15 cm, zasłonięty  klapką z przylepcem - 1 szt.
14.  serweta samoprzylepna folia PE 50x50cm - 1 szt. – 1 szt.  
15.  rzep  – 2,5cm x 20/24 cm – 2 szt.                                                                                                                                 
16. narzędzie plastikowe do materiału opatrunkowego dł.24,5cm                                               
17. osłona na kamerę skłądana rewersowo 13x250cm - 1 szt
Obłożenie pacjenta wykonane z laminatu dwuwarstwowego polipropylen/polietylen  o gramaturze 57,5g/m2, wytrzymałość na przenikanie cieczy min. 125 cm H2O wg EN 20811, wytrzymałość na wypychanie na sucho/mokro 175/185 kPa . W strefie krytycznej dodatkowa warstwa chłonna z włókniny PP, łączna gramatura 109,5g/m2, wytrzymałość na przenikanie cieczy min. 125 cm H2O wg EN 20811, wytrzymałość na wypychanie na sucho/mokro 250/270 kPa .                                           
Opakowanie jednostkowe powinno posiadać wyraźnie zaznaczony kierunek otwierania, oraz 4 samoprzylepne etykiety umożliwiające wklejenie do dokumentacji medycznej, zawierające następujące informacje: nazwa producenta, LOT lub seria, indeks wyrobu, data ważności. Zawartość zestawu opisana w języku polskim na etykiecie produktowej naklejonej na opakowaniu. Zapakowane sterylnie w jedną torbę z przezroczystej folii polietylenowej z klapka zgrzewaną  z folią, w celu zminimalizowania  ryzyka rozjałowienia zawartości podczas wyjmowania z opakowania w miejscu otwierania powinien znajdować się sterylny margines. Materiał obłożenia spełniający wysokie wymagania dla powierzchni krytycznej normy PN EN 13795.
Sterylizacja tlenkiem etylenu.
 </t>
  </si>
  <si>
    <t xml:space="preserve">Sterylna osłona na kamerę sk ładana teleskopowo o wymiarach 16 x 250 cm,  zakończona kartonikiem z zaokrąglonymi rogami, z foliową taśmą lepną na końcu osłony do zamocowania na przewodzie. Osłona wykonana z mocnej przezroczystej foli polietylenowej o grubości 0,05 mm. Opakowanie jednostkowe posiada 2 etykiety samoprzylepne zawierające dane producenta, nr katalogowy, LOT i datę ważności.                      </t>
  </si>
  <si>
    <t>Czepek chirurgiczny, wykonany z delikatnej i przewiewnej włókniny, w kolorze zielonym, fason typu furażerka, ściągany z tyłu gumką, posiadający dłuższą część przednią umożliwiającą wywinięcia mankietu, pakowany w karton-dyspenser, opakowanie 100 szt.</t>
  </si>
  <si>
    <t xml:space="preserve">Sterylne ręczniki wysokochłonne o wymiarach 30 x 40 cm ( 2 szt.) wykonane z celulozy o bardzo wysokiej chłonności i gramaturze 65 g/m2.  </t>
  </si>
  <si>
    <t>Fartuch urologiczny fartuch w części przedniej posiada kontrafałdy</t>
  </si>
  <si>
    <t>Sterylny fartuch chirurgiczny wykonany z miękkiej, przewiewnej włókniny SMMS o gramaturze 35 g/m2. Fartuch posiada nieprzemakalne wzmocnienia w części przedniej i na rękawach wykonane z laminatu dwuwarstwowego: włóknina polipropylenowa i folia polietylenowa.   Fartuch z zakładanymi połami złożony w sposób zapewniający aseptyczną aplikację i zachowujący sterylny obszar na plecach (złożenie typu book folded). Wiązany na troki wewnętrzne oraz troki zewnętrzne z kartonikiem; z tyłu, w okolicach szyi, zapięcie na rzep   Posiada oznakowanie rozmiaru  w postaci naklejki  naklejone na fartuchu, pozwalające na identyfikację przed rozłożeniem. Na zewnętrznym opakowaniu dwie etykiety samoprzylepne dla potrzeb dokumentacji zawierające nr katalogowy, LOT, datę ważności oraz dane producenta. Rozmiary M/L120cm, XL130cm, XXL 150cm</t>
  </si>
  <si>
    <t>Fartuch higieniczny - rękaw zakończony gumką</t>
  </si>
  <si>
    <t>Zestaw sterylny do zabiegów laparoskopii  urologicznej1. 1. serweta na stolik instrumentariuszki 150 x  190 cm, wzmocnienie z włókniny polipropylenowej 75x190cm, gramatura materiału w obszarze wzmocnionym 76 g/m2, wytrzymałość na przenikanie cieczy 150 cm H2O wg EN 20811, wytrzymałość na wypychanie na sucho/mokro 251/226 kPa, obszar chłonny 75x190cm – 1 szt. 2. pokrowiec na stolik Mayo 80 x 145 cm, wzmocnienie z włókniny polipropylenowej rozmiar 75x90cm,  gramatura materiału w obszarze wzmocnionym 83 g/m2. Odporność na penetrację płynów 150cmH2O, wytrzymałość na rozerwanie na sucho/mokro min.215 kPa - 1 szt.                                            
3.  osłona foliowa na kamerę skłądana teleskopowo 13x250 cm, z kartonikiem ułatwiającym zakładanie – 1 szt. 4.  opatrunek pooperacyjny 8x10 cm – 4 szt.  5.  kieszeń  na narzędzia laparoskopowe przyklejana  2 komorowa 25x45cm głęboka, z możliwością regulacji głębokości – 1 szt.  6.  skalpel nr 15 – 1 szt.  7.  kompres gazowy 7,5x7,5 cm RTG 16 warstwowe  – 20 szt.  
8.  czyścik do elektrody 5x5 cm – 1 szt.  9.  serweta z taśmą  lepną 75x90 cm, wykonana z laminatu dwuwarstwowego polipropylen/polietylen  o gramaturze 57,5 g/m2. - 2 szt                                                                                                                         
 10.  serweta operacyjna 175x180cm samoprzylepna, wykonana z laminatu dwuwarstwowego polipropylen/polietylen  o gramaturze 57,5 g/m2, odporność  na przenikanie cieczy min.125 cm H2O wg EN 20811, wytrzymałość na wypychanie na mokro/sucho min 175/185kPa 1 szt. 11.  Serweta operacyjna 240x150cm samoprzylepna wykonana z laminatu dwuwarstwowego polipropylen/polietylen  o gramaturze 57,5 g/m2, odporność  na przenikanie cieczy min.125 cm H2O wg EN 20811, wytrzymałość na wypychanie na mokro/sucho min 175/185kPa  – 1 szt.12.  Rzep typu velcro – 2,5cm x20/24 cm – 2 szt.                                                                                            
13. miska 250ml z podziałką                                  
14. tupfer RTG 44,5x44,5 -3szt.                                                                                                                           
15.  kleszczyki do dezynfekcji pola operacyjnego długość 24,5 cm – 1 szt.                                   
Opakowanie jednostkowe powinno posiadać wyraźnie zaznaczony kierunek otwierania, oraz 4 samoprzylepne etykiety umożliwiające wklejenie do dokumentacji medycznej, zawierające następujące informacje: nazwa producenta, LOT lub seria, indeks wyrobu, data ważności. Zawartość zestawu opisana w języku polskim na etykiecie produktowej naklejonej na opakowaniu. Zapakowane sterylnie w jedną torbę z przezroczystej folii polietylenowej z klapka zgrzewaną  z folią, w celu zminimalizowania  ryzyka rozjałowienia zawartości podczas wyjmowania z opakowania w miejscu otwierania powinien znajdować się sterylny margines. Materiał obłożenia spełniający wysokie wymagania dla powierzchni krytycznej normy PN EN 13795. Sterylizacja tlenkiem etylenu.</t>
  </si>
  <si>
    <t>Zestaw sterylny do zabiegów ginekologicznych dolnych w składzie: 1. serweta na stolik instrumentariuszki 150 x  190 cm, wzmocnienie z włókniny polipropylenowej 75x190cm, gramatura materiału w obszarze wzmocnionym 76 g/m2, wytrzymałość na przenikanie cieczy 150 cm H2O wg EN 20811, wytrzymałość na wypychanie na sucho/mokro 251/226 kPa, obszar chłonny 75x190cm – 1 szt.
2. pokrowiec na stolik Mayo 80 x 145 cm, wzmocnienie z włókniny polipropylenowej rozmiar 75x90cm,  gramatura materiału w obszarze wzmocnionym 83 g/m2. Odporność na penetrację płynów 150cmH2O, wytrzymałość na rozerwanie na sucho/mokro min.215 kPa - 1 szt.      3. strzykawka 2-częściowa 10 ml - 1 szt.     
4.  pojemnik na igły magnetyczny – 1 szt.  
5.  cewnik foleya 16ch 40cm  2 otwory boczne - 1 szt.	
6.  worek na mocz 2L z zaworami, dren 90cm – 1 szt. 
7.  kompres gazowy z nitką RTG 7.5x7.5cm 17 nitek 12 warstw  – 20 szt.
8.  kompres gazowy z nitką RTG 10x10cm 17 nitek 12 warstw  – 20 szt.  
9.  taśma samoprzylepna włókninowa 9x50 cm,   - 1 szt.
10. serweta z taśmą  samoprzylepną 90 x 75 cm wykonana z laminatu dwuwarstwowego polipropylen/polietylen  o gramaturze 57,5 g/m2. - 2 szt.  
11.  serweta operacyjna 180x175cm z taśmą samoprzylepną wykonana z laminatu dwuwarstwowego polipropylen/polietylen  o gramaturze 57,5 g/m2– 1 szt.
12.  serweta operacyjna 240x150cm z taśmą saamoprzylepną 100x5cm  wykonana z laminatu dwuwarstwowego polipropylen/polietylen  o gramaturze 57,5 g/m2 – 1 szt.
13.  kleszczyki do dezynfekcji pola operacyjnego dł.24,5cm – 1 szt.
14.  miseczka polipropylenowa 250 ml, transparentna ze skalą   – 1 szt.
15. tupfer kula z gazy 20 nitkowej rozmiar 7 ( 44,5x44,5) z nitką RTG – 3 szt.                                                  
Obłożenie pacjenta wykonane z laminatu dwuwarstwowego polipropylen/polietylen  o gramaturze 57,5g/m2, wytrzymałość na przenikanie cieczy min. 125 cm H2O wg EN 20811, wytrzymałość na wypychanie na sucho/mokro 175/185 kPa .                                                                                               Opakowanie jednostkowe powinno posiadać wyraźnie zaznaczony kierunek otwierania, oraz 4 samoprzylepne etykiety umożliwiające wklejenie do dokumentacji medycznej, zawierające następujące informacje: nazwa producenta, LOT lub seria, indeks wyrobu, data ważności. Zawartość zestawu opisana w języku polskim na etykiecie produktowej naklejonej na opakowaniu. Zapakowane sterylnie w jedną torbę z przezroczystej folii polietylenowej z klapka zgrzewaną  z folią, w celu zminimalizowania  ryzyka rozjałowienia zawartości podczas wyjmowania z opakowania w miejscu otwierania powinien znajdować się sterylny margines. Materiał obłożenia spełniający wysokie wymagania dla powierzchni krytycznej normy PN EN 13795.Sterylizacja tlenkiem etylenu.</t>
  </si>
  <si>
    <t>Kieszeń na narzędzia chirurgiczna 1- komorowa o wymiarach 38 x 40 cm Sterylna kieszeń na narzędzia 1- komorowa wykonana z prześroczystej folii polietylenowej ,bez sztywnika. Materiał obłożenia spełnia wymagania normy EN PN 13795. Opakowanie jednostkowe posiada 2 etykiety samoprzylepne zawierające dane producenta, nr katalogowy, LOT i datę ważności.</t>
  </si>
  <si>
    <t>Sterylne zestawy są zapakowane w zbiorcze opakowanie, opakowanie typu tyvec z klapą min 5 mm ułatwiajacą otwieranie, zachowując zasady aseptyki na sali operacyjnej,poszczególne elementy składowe bez opakowań dodatkowych. Wewnątrz opakowania widoczny szczegółowy spis składu zestawu, nazwa, nr LOT, data ważności oraz 3 naklejki z kodami kreskowymi. Zestaw spełniający wymogi normy 13795</t>
  </si>
  <si>
    <t>Zestaw sterylny do zabiegów urologii operacyjnej brzusznej  w składzie:
1. serweta na stolik instrumentariuszki 150 x  190 cm, wzmocnienie z włókniny polipropylenowej 75x190cm, gramatura materiału w obszarze wzmocnionym 76 g/m2, wytrzymałość na przenikanie cieczy 150 cm H2O wg EN 20811, wytrzymałość na wypychanie na sucho/mokro 251/226 kPa, obszar chłonny 75x190cm – 1 szt.
2. pokrowiec na stolik Mayo 80 x 145 cm, wzmocnienie z włókniny polipropylenowej rozmiar 75x90cm,  gramatura materiału w obszarze wzmocnionym 83 g/m2. Odporność na penetrację płynów 150cmH2O, wytrzymałość na rozerwanie na sucho/mokro min.215 kPa - 1 szt.   
3.tupfer gazowy z nitką RTG, rozmiar 2, orzech włoski 14x15cm, 20 nitek– 6 szt.
4.skalpel 20  – 1 szt.
5..czyścik do elektrody 5x5 cm z możliwością przyklejenia do obłożenia – 1szt.  
6. pojemnik na igły magnetyczny– 1 szt.  
7. kompres gazowy 7.5x7.5cm 17 nitek 12 warstw z nitką RTG – 20 szt.
8. organizator przewodów typu rzep 2,5x 20/24cm – 1 szt.                                                                              9. kompres gazowy 10x10cm 17 nitek 12 warstw z nitką rtg -  40 szt.  
10. taśma lepna 10x50cm foliowa - 1 szt.
11.serweta z taśmą  lepną 75x90 cm wykonana z laminatu dwuwarstwowego polipropylen/polietylen  o gramaturze 57,5 g/m2.odporność  na przenikanie cieczy min. 125 cm H2O wg EN 20811, wytrzymałość na wypychanie na mokro/sucho min 175/185kPa - 2 szt.   
12. serweta operacyjna 175x180cm samoprzylepna wykonana z laminatu dwuwarstwowego polipropylen/polietylen  o gramaturze 57,5 g/m2, odporność  na przenikanie cieczy min. 125 cm H2O wg EN 20811, wytrzymałość na wypychanie na mokro/sucho min 175/185kPa
13.  serweta operacyjna 240x150cm samoprzylepna, wykonana z laminatu dwuwarstwowego polipropylen/polietylen  o gramaturze 57,5 g/m2, odporność  na przenikanie cieczy min. 125 cm H2O wg EN 20811, wytrzymałość na wypychanie na mokro/sucho min 175/185kPa
14.  kieszeń  samoprzylepna 38x40 cm, jednokomorowa– 2 szt.  
15.  kieszeń  samoprzylepna 38x40 cm, dwukomorowa – 2 szt.
16.  strzykawka 20 ml, dwuczęściowa – 2 szt.  
17.  opatrunek pooperacyjny włókninowy z warstwą chłonną 10x30cm – 2 szt.  
18.  miska z polipropylenu 500ml z podziałką  – 1 szt.
19.  kompres gazowy laparotomijny 40x40cm 20 nitek 4 warstwy po praniu wstępnym z elementem kontrastującym w promieniach rtg, z tasiemką– 5 szt.  
20.  ssak operacyjny z przedłużeniem – drenem 3,0m końcówka Yankauer 25Ch– 1 szt.  
21.  elektroda czynna nożowa 150mm – 1 szt.  
22.  elektroda czynna – pencil z płaskim nożem guzikowa, z przedłużeniem 320 cm – w pełni kompatybilna z urządzeniem posiadanym przez Zamawiającego – 1 szt.  
23.  kleszczyki do dezynfekcji pola operacyjnego długość 24,5 cm – 1 szt.
24.  miseczka polipropylenowa 250 ml, transparentna ze skalą  – 2 szt.
25. tupfer z gazy 44,5 x 44,5 cm 20 nitkowa, z nitką rtg – 3 szt.  
26. worek na mocz 2L z zaworem, dren 90cm – 1 szt. 27. tupfer gazowy z nitką RTG (24nitki)– 6 szt. Opakowanie jednostkowe powinno posiadać wyraźnie zaznaczony kierunek otwierania, oraz 4 samoprzylepne etykiety umożliwiające wklejenie do dokumentacji medycznej, zawierające następujące informacje: nazwa producenta, LOT lub seria, indeks wyrobu, data ważności. Zawartość zestawu opisana w języku polskim na etykiecie produktowej naklejonej na opakowaniu. Zapakowane sterylnie w jedną torbę z przezroczystej folii polietylenowej z klapka zgrzewaną  z folią, w celu zminimalizowania  ryzyka rozjałowienia zawartości podczas wyjmowania z opakowania w miejscu otwierania powinien znajdować się sterylny margines
Materiał obłożenia spełniający wysokie wymagania dla powierzchni krytycznej normy PN EN 13795.
Sterylizacja tlenkiem etylenu.</t>
  </si>
  <si>
    <t>Zestaw sterylny do zabiegów ginekologii brzusznej w składzie: 1. serweta na stolik instrumentariuszki 150 x  190 cm, wzmocnienie z włókniny polipropylenowej 75x190cm, gramatura materiału w obszarze wzmocnionym 76 g/m2, wytrzymałość na przenikanie cieczy 150 cm H2O wg EN 20811, wytrzymałość na wypychanie na sucho/mokro 251/226 kPa, obszar chłonny 75x190cm – 1 szt.
2. pokrowiec na stolik Mayo 80 x 145 cm, wzmocnienie z włókniny polipropylenowej rozmiar 75x90cm,  gramatura materiału w obszarze wzmocnionym 83 g/m2. Odporność na penetrację płynów 150cmH2O, wytrzymałość na rozerwanie na sucho/mokro min.215 kPa - 1 szt. 
3.  strzykawka 2 częściowa, 10 ml – 1 szt.
4.  skalpel nr 22  – 1 szt.  
5.  czyścik do elektrody 5x5 cm, z możliwością  naklejenia na obłożenie – 1 szt.
6.  kompres gazowy 7.5x7.5cm z nitką RTG 17 nitek 12 warstw – 20 szt.
7.  kompres gazowy laparotomijny 40x40cm (po wstępnym praniu) 4 W 20 nitek z RTG– 2 szt.
8.  kompres gazowy 10x10cm z nitką RTG 17 nitek 12 warstw – 40 szt.  
9.  tupfer okrągły gazowy rtg  rozmiar 4 23,5x23,5cm (20n) – 3 szt.
10.  tupfer okrągły gazowy rtg  rozmiar 7  44,5x44,5cm (20n) – 3 szt.                                                         
11. cewnik foleya 16 CH 40cm, 2 otwory boczne - 1 szt.  
12.  pojemnik na igły magnetyczny – 1 szt.  
13.  worek na mocz 2L z zaworem, dren 90cm   – 1 szt. 
14.  miska 500 ml niebieska – polipropylenowa, ze skalą  - 1 szt.
15.  opatrunek pooperacyjny 10x25 cm  klejony w warstwą chłonną  – 1 szt.  
16.  kieszeń  foliowa  jednokomorowa 38 x 40 cm samoprzylepna – 1 szt.  
17.  serweta chirurgiczna do zabiegów brzuszno-kroczowych o wymiarach 260x310 cm, zintegrowana z  nogawicami, posiada otwór w okolicach jamy brzusznej o wymiarach  28 cm x 32 cm oraz otwór samoprzylepny w okolicach krocza o wymiarach 10 x15 cm z klapką z taśmą samoprzylepną
18.  serweta samporzylepna folia PE 50x50 cm – 1 szt.  
19.  rzep  – 2,5cm x 20/24 cm – 2 szt.                                                                                                         
20.miska 250ml                                                                                                                                                    
21. narzędzie plastikowe do opatrunków dł.24,5cm                                                                                        
Obłożenie pacjenta wykonane z laminatu dwuwarstwowego polipropylen/polietylen  o gramaturze 57,5g/m2, wytrzymałość na przenikanie cieczy min. 125 cm H2O wg EN 20811, wytrzymałość na wypychanie na sucho/mokro 175/185 kPa . W strefie krytycznej dodatkowa warstwa chłonna z włókniny PP, łączna gramatura 109,5g/m2, wytrzymałość na przenikanie cieczy min. 125 cm H2O wg EN 20811, wytrzymałość na wypychanie na sucho/mokro 250/270 kPa .  Opakowanie jednostkowe powinno posiadać wyraźnie zaznaczony kierunek otwierania, oraz 4 samoprzylepne etykiety umożliwiające wklejenie do dokumentacji medycznej, zawierające następujące informacje: nazwa producenta, LOT lub seria, indeks wyrobu, data ważności. Zawartość zestawu opisana w języku polskim na etykiecie produktowej naklejonej na opakowaniu. Zapakowane sterylnie w jedną torbę z przezroczystej folii polietylenowej z klapka zgrzewaną  z folią, w celu zminimalizowania  ryzyka rozjałowienia zawartości podczas wyjmowania z opakowania w miejscu otwierania powinien znajdować się sterylny margines. Materiał obłożenia spełniający wysokie wymagania dla powierzchni krytycznej normy PN EN 13795. Sterylizacja tlenkiem etylenu.</t>
  </si>
  <si>
    <t>Zamówienie częściowe nr 4 - Dostawa  podkładów oraz czepków</t>
  </si>
  <si>
    <t>Sterylny zestaw do porodu zapakowany w zbiorczym opakowaniu, poszczególne elementy składowe bez dodatkowych opakowań:
1) serweta 120 x 140cm, serweta wykonana z laminatu dwuwarstwowego polipropylen/polietylen, wytrzymałość na przenikanie cieczy 150 cm H2O wg EN 20811, wytrzymałość na wypychanie na sucho/mokro 251/226 kPa, obszar chłonny 75x140cm – 1 szt.
2) serweta pod pośladki z torbą na płyny 75 x 100 cm wykonana z laminatu dwuwarstwowego  włóknina polipropylenowa i folia polietylenowa. Gramatura laminatu 57,5 g/m2 – 1 szt.
3) osłony na kończyny 75 x 120 cm wykonane z laminatu dwuwarstwowego  włóknina polipropylenowa i folia polietylenowa. Gramatura laminatu 57,5 g/m2. - 2 szt
4) fartuch chirurgiczny XL (długość 130cm) Włóknina polipropylenowa SMMS o gramaturze 35 gr/m2, w części przedniej i rękawach wzmocniony laminatem PE/PP 28 gr/m2.,  odporność na przenikanie cieczy w strefie krytycznej min 158 cmH2O, wytrzymałość na rozerwanie min.(sucho/mokro)251/223 Kpa, u góry zapinany na rzep, rękawy wykończone elastycznym mankietem o dł. min 6cm, troki łączone kartonikiem, sposób złożenia i konstrukcja pozwala na aplikację fartucha zapewniającą zachowanie sterylności zarówno z przodu jak i z tyłu operatora, naklejka z  rozmiarem umożliwiająca identyfikację przed rozłożeniem fartucha 1 szt.
5) ręczniki chłonne wykonane z celulozy 20 x 30 cm – 4 szt.
6) serweta dla noworodka 90 x 100 cm, serweta wykonana z włókniny bawełnopodobnej typu Spunlace, kolor biały – 2 szt.
7) kompresy z gazy 17 nitek 8 warstw 10 x 10 cm – 5 szt.
8) kompres włókninowy10x20cm 4-warstwowy  – 2 szt.
9) podkład z pulpy celulozowej 40 x 60 – 1 szt.
Opakowanie jednostkowe powinno posiadać wyraźnie zaznaczony kierunek otwierania, oraz min. 4 samoprzylepne etykiety umożliwiające wklejenie do dokumentacji medycznej, zawierające następujące informacje: nazwa producenta, LOT lub seria, indeks wyrobu, data ważności. Zawartość zestawu opisana w języku polskim na etykiecie produktowej naklejonej na opakowaniu. Zapakowane sterylnie w jedną torbę z przezroczystej folii polietylenowej z klapka zgrzewaną  z folią, w celu zminimalizowania  ryzyka rozjałowienia zawartości podczas wyjmowania z opakowania w miejscu otwierania powinien znajdować się sterylny margines. Materiał obłożenia spełniający wysokie wymagania dla powierzchni krytycznej normy PN EN 13795. Sterylizacja tlenkiem etylenu.</t>
  </si>
  <si>
    <t>Jednorazowy niesterylny podkład wysokochłonny pod pacjenta 60x90cm. Warstwa wewnętrzna wykonana z miękkiej pulpy celulozowej z granulkami absorbującymi wilgoć. Warstwę zewnętrzną stanowi nieszeleszcząca i antypoślizgowa folia, która chroni powierzchnię przed zabrudzeniem. Chłonność: 1150 g</t>
  </si>
  <si>
    <t xml:space="preserve">Cena netto </t>
  </si>
  <si>
    <t>Maska chirurgiczna wykonana z min. trzech warstw włóknin polipropylenowych, wyposażona w sztywnik zapewniajacy łatwe dopasowanie się maski do kształtu twarzy, wiązana na troki. Skuteczność filtracji bakteryjnej 99%. Maska typu II zgodnie z EN 14683. Wyraźne oznakowanie zewnetrznej strony maski dodatkowym oznaczeniem graficznym. Pakowana w kartoniki z oznaczeniem typu, rodzaju maski i spełnionej normy</t>
  </si>
  <si>
    <t>Bluza zabiegowa, niebieska
Niesterylna jednorazowa bluza zabiegowa przeznaczona do użytku przez personel na bloku operacyjnym. Bluza wykonana z lekkiej i miękkiej włókniny polipropylenowej Spunbond o gramaturze min.50 g/m2. Kolor zielony. Rozmiary XS-XXL. Bluza z krótkim rękawem o kroju reglanowym, pod szyją posiada wycięcie w kształcie litery V wykończone lamówką, oraz trzy kieszenie (dwie na dole bluzy i jedną, dwudzielną na piersi), a także metkę z rozmiarem widoczną przed rozłożeniem. Nie zawiera elementów &amp;quot;twardych&amp;quot; tj. plastik lub metal. Posiada wykończenie antystatyczne i nie zawiera lateksu. Materiał posiada widoczne wytłoczenia dzięki którym redukowany jest kontakt
powierzchni materiału ze skórą co zapobiega nadmiernemu poceniu się.
Produkt spełnia wymagania normy PN EN 13795.
Odporność na przenikanie drobnoustrojów na sucho 20 CFU
Czystość mikrobiologiczna 100 CFU/100cm2
Pylenie 3,2 log10
Odporność na przenikanie cieczy 17 cmH2O
Wytrzymałość na wypychanie – na sucho ≥40kPa
Wytrzymałość na rozciąganie – na sucho 50N
Wymaga się dołączenia karty technicznej wyrobu dla potwierdzenia wymaganych parametrów.</t>
  </si>
  <si>
    <t>Bluza zabiegowa, zielona
Niesterylna jednorazowa bluza zabiegowa przeznaczona do użytku przez personel na bloku operacyjnym. Bluza wykonana z lekkiej i miękkiej włókniny polipropylenowej Spunbond o gramaturze min.50 g/m2. Kolor zielony. Rozmiary XS-XXL. Bluza z krótkim rękawem o kroju reglanowym, pod szyją posiada wycięcie w kształcie litery V wykończone lamówką, oraz trzy kieszenie (dwie na dole bluzy i jedną, dwudzielną na piersi), a także metkę z rozmiarem widoczną przed rozłożeniem. Nie zawiera elementów &amp;quot;twardych&amp;quot; tj. plastik lub metal. Posiada wykończenie antystatyczne i nie zawiera lateksu. Materiał posiada widoczne wytłoczenia dzięki którym redukowany jest kontakt
powierzchni materiału ze skórą co zapobiega nadmiernemu poceniu się.
Produkt spełnia wymagania normy PN EN 13795.
Odporność na przenikanie drobnoustrojów na sucho 20 CFU
Czystość mikrobiologiczna 100 CFU/100cm2
Pylenie 3,2 log10
Odporność na przenikanie cieczy 17 cmH2O
Wytrzymałość na wypychanie – na sucho ≥40kPa
Wytrzymałość na rozciąganie – na sucho 50N
Wymaga się dołączenia karty technicznej wyrobu dla potwierdzenia wymaganych parametrów</t>
  </si>
  <si>
    <t xml:space="preserve">Spodnie zabiegowe, niebieskie
Niesterylne jednorazowe spodnie zabiegowe przeznaczone do użytku przez personel na bloku operacyjnym. Spodnie wykonane z lekkiej i miękkiej włókniny polipropylenowej Spunbond o gramaturze min.50 g/m2.
Kolor niebieski. Rozmiary XS-XXL.
Spodnie z długimi, prostymi nogawkami i możliwością regulacji obwodu pasa za pomocą troków, wykonanych z tego samego materiału co spodnie, wyposażone w dwie kieszenie oraz metkę z rozmiarem. Nie zawierają elementów &amp;quot;twardych&amp;quot; tj. plastik lub metal.
Posiada wykończenie antystatyczne i nie zawiera lateksu. Materiał posiada widoczne wytłoczenia dzięki którym redukowany jest kontakt powierzchni materiału ze skórą co zapobiega nadmiernemu poceniu się.
Produkt spełnia wymagania normy PN EN 13795.
Odporność na przenikanie drobnoustrojów na sucho 20 CFU
Czystość mikrobiologiczna 100 CFU/100cm2
Pylenie 3,2 log10
Odporność na przenikanie cieczy 17 cmH2O
Wytrzymałość na wypychanie – na sucho ≥40kPa
Wytrzymałość na rozciąganie – na sucho 50N
Wymaga się dołączenia karty technicznej wyrobu dla potwierdzenia wymaganych parametrów.
</t>
  </si>
  <si>
    <t>Spodnie zabiegowe, zielone
Niesterylne jednorazowe spodnie zabiegowe przeznaczone do użytku przez personel na bloku operacyjnym. Spodnie wykonane z lekkiej i miękkiej włókniny polipropylenowej Spunbond o gramaturze min.50 g/m2.
Kolor zielony. Rozmiary XS-XXL. Spodnie z długimi, prostymi nogawkami i możliwością regulacji obwodu pasa za pomocą troków, wykonanych z tego samego materiału co spodnie, wyposażone w dwie kieszenie oraz metkę z
rozmiarem. Nie zawierają elementów &amp;quot;twardych&amp;quot; tj. plastik lub metal.
Posiada wykończenie antystatyczne i nie zawiera lateksu. Materiał posiada widoczne wytłoczenia dzięki którym redukowany jest kontakt powierzchni materiału ze skórą co zapobiega nadmiernemu poceniu się.
Produkt spełnia wymagania normy PN EN 13795.
Odporność na przenikanie drobnoustrojów na sucho 20 CFU
Czystość mikrobiologiczna 100 CFU/100cm2
Pylenie 3,2 log10
Odporność na przenikanie cieczy 17 cmH2O
Wytrzymałość na wypychanie – na sucho ≥40kPa
Wytrzymałość na rozciąganie – na sucho 50N
Wymaga się dołączenia karty technicznej wyrobu dla potwierdzenia wymaganych parametrów.</t>
  </si>
  <si>
    <t>Oferowane wyroby powinny spełniać warunki Ustawy o wyrobach medycznych</t>
  </si>
  <si>
    <t>poz. 24  Dostawa do Magazynu Gospodarczego ul. Krysieiwcza 7/8, 61-825 Poznań</t>
  </si>
  <si>
    <t>Zamówienie częściowe Nr 5 - Dostawa ubrań niesterylnych jednorazowych i masek chirurgicznych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</si>
</sst>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zł&quot;_-;\-* #,##0.00\ &quot;zł&quot;_-;_-* &quot;-&quot;??\ &quot;zł&quot;_-;_-@_-"/>
    <numFmt numFmtId="164" formatCode="_-* #,##0.00\ [$zł-415]_-;\-* #,##0.00\ [$zł-415]_-;_-* &quot;-&quot;??\ [$zł-415]_-;_-@_-"/>
    <numFmt numFmtId="165" formatCode="#,##0.00\ &quot;zł&quot;"/>
  </numFmts>
  <fonts count="17" x14ac:knownFonts="1">
    <font>
      <sz val="11"/>
      <color theme="1"/>
      <name val="Calibri"/>
      <family val="2"/>
      <charset val="238"/>
      <scheme val="minor"/>
    </font>
    <font>
      <sz val="11"/>
      <color theme="1"/>
      <name val="Calibri"/>
      <family val="2"/>
      <charset val="238"/>
      <scheme val="minor"/>
    </font>
    <font>
      <b/>
      <sz val="11"/>
      <color theme="1"/>
      <name val="Arial"/>
      <family val="2"/>
      <charset val="238"/>
    </font>
    <font>
      <sz val="10"/>
      <name val="Arial"/>
      <family val="2"/>
      <charset val="238"/>
    </font>
    <font>
      <b/>
      <sz val="10"/>
      <name val="Arial"/>
      <family val="2"/>
      <charset val="238"/>
    </font>
    <font>
      <b/>
      <sz val="9"/>
      <name val="Arial"/>
      <family val="2"/>
      <charset val="238"/>
    </font>
    <font>
      <b/>
      <sz val="11"/>
      <name val="Arial"/>
      <family val="2"/>
      <charset val="238"/>
    </font>
    <font>
      <sz val="10"/>
      <color theme="1"/>
      <name val="Arial"/>
      <family val="2"/>
      <charset val="238"/>
    </font>
    <font>
      <sz val="7"/>
      <color theme="1"/>
      <name val="Times New Roman"/>
      <family val="1"/>
      <charset val="238"/>
    </font>
    <font>
      <sz val="10"/>
      <color theme="1"/>
      <name val="Times New Roman"/>
      <family val="1"/>
      <charset val="238"/>
    </font>
    <font>
      <b/>
      <sz val="11"/>
      <color theme="1"/>
      <name val="Calibri"/>
      <family val="2"/>
      <charset val="238"/>
      <scheme val="minor"/>
    </font>
    <font>
      <b/>
      <u/>
      <sz val="12"/>
      <color theme="1"/>
      <name val="Calibri"/>
      <family val="2"/>
      <charset val="238"/>
      <scheme val="minor"/>
    </font>
    <font>
      <b/>
      <u/>
      <sz val="11"/>
      <color theme="1"/>
      <name val="Calibri"/>
      <family val="2"/>
      <charset val="238"/>
      <scheme val="minor"/>
    </font>
    <font>
      <b/>
      <u/>
      <sz val="10"/>
      <color theme="1"/>
      <name val="Arial"/>
      <family val="2"/>
      <charset val="238"/>
    </font>
    <font>
      <b/>
      <sz val="11"/>
      <name val="Calibri"/>
      <family val="2"/>
      <charset val="238"/>
      <scheme val="minor"/>
    </font>
    <font>
      <sz val="11"/>
      <name val="Arial"/>
      <family val="2"/>
      <charset val="238"/>
    </font>
    <font>
      <b/>
      <sz val="10"/>
      <color theme="1"/>
      <name val="Arial"/>
      <family val="2"/>
      <charset val="238"/>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s>
  <cellStyleXfs count="3">
    <xf numFmtId="0" fontId="0" fillId="0" borderId="0"/>
    <xf numFmtId="9" fontId="1" fillId="0" borderId="0" applyFont="0" applyFill="0" applyBorder="0" applyAlignment="0" applyProtection="0"/>
    <xf numFmtId="0" fontId="3" fillId="0" borderId="0">
      <alignment vertical="top"/>
    </xf>
  </cellStyleXfs>
  <cellXfs count="104">
    <xf numFmtId="0" fontId="0" fillId="0" borderId="0" xfId="0"/>
    <xf numFmtId="0" fontId="2" fillId="0" borderId="0" xfId="0" applyFont="1"/>
    <xf numFmtId="0" fontId="4" fillId="0" borderId="1" xfId="2" applyNumberFormat="1" applyFont="1" applyFill="1" applyBorder="1" applyAlignment="1" applyProtection="1">
      <alignment horizontal="center" vertical="center"/>
    </xf>
    <xf numFmtId="0" fontId="4" fillId="0" borderId="1" xfId="2" applyNumberFormat="1" applyFont="1" applyFill="1" applyBorder="1" applyAlignment="1" applyProtection="1">
      <alignment horizontal="center" vertical="center" wrapText="1"/>
    </xf>
    <xf numFmtId="3" fontId="4" fillId="0" borderId="1" xfId="2" applyNumberFormat="1" applyFont="1" applyFill="1" applyBorder="1" applyAlignment="1" applyProtection="1">
      <alignment horizontal="center" vertical="center"/>
    </xf>
    <xf numFmtId="1" fontId="4" fillId="0" borderId="1" xfId="2"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xf>
    <xf numFmtId="0" fontId="3" fillId="0" borderId="1" xfId="2" applyNumberFormat="1" applyFont="1" applyFill="1" applyBorder="1" applyAlignment="1" applyProtection="1">
      <alignment horizontal="center" vertical="center"/>
    </xf>
    <xf numFmtId="3" fontId="3" fillId="0" borderId="1" xfId="2" applyNumberFormat="1" applyFont="1" applyFill="1" applyBorder="1" applyAlignment="1" applyProtection="1">
      <alignment horizontal="center" vertical="center"/>
    </xf>
    <xf numFmtId="9" fontId="3" fillId="0" borderId="1" xfId="1" applyFont="1" applyFill="1" applyBorder="1" applyAlignment="1" applyProtection="1">
      <alignment horizontal="center" vertical="center" wrapText="1"/>
    </xf>
    <xf numFmtId="164" fontId="3" fillId="0" borderId="1" xfId="2"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3" fontId="6" fillId="0" borderId="1" xfId="0" applyNumberFormat="1" applyFont="1" applyFill="1" applyBorder="1" applyAlignment="1" applyProtection="1">
      <alignment horizontal="center" vertical="center"/>
    </xf>
    <xf numFmtId="0" fontId="6" fillId="0" borderId="1" xfId="0" applyNumberFormat="1" applyFont="1" applyFill="1" applyBorder="1" applyAlignment="1" applyProtection="1">
      <alignment horizontal="center" vertical="center"/>
    </xf>
    <xf numFmtId="164" fontId="6" fillId="0" borderId="1" xfId="0" applyNumberFormat="1" applyFont="1" applyFill="1" applyBorder="1" applyAlignment="1" applyProtection="1">
      <alignment horizontal="center" vertical="center"/>
    </xf>
    <xf numFmtId="0" fontId="3" fillId="0" borderId="1" xfId="2" applyNumberFormat="1" applyFont="1" applyFill="1" applyBorder="1" applyAlignment="1" applyProtection="1">
      <alignment horizontal="left" vertical="top" wrapText="1"/>
    </xf>
    <xf numFmtId="0" fontId="7" fillId="0" borderId="0" xfId="0" applyFont="1" applyAlignment="1">
      <alignment vertical="center"/>
    </xf>
    <xf numFmtId="0" fontId="9" fillId="0" borderId="0" xfId="0" applyFont="1" applyAlignment="1">
      <alignment vertical="center"/>
    </xf>
    <xf numFmtId="0" fontId="7" fillId="0" borderId="0" xfId="0" applyFont="1"/>
    <xf numFmtId="0" fontId="10" fillId="0" borderId="0" xfId="0" applyFont="1"/>
    <xf numFmtId="164" fontId="4" fillId="0" borderId="1" xfId="2" applyNumberFormat="1" applyFont="1" applyFill="1" applyBorder="1" applyAlignment="1" applyProtection="1">
      <alignment horizontal="center" vertical="center" wrapText="1"/>
    </xf>
    <xf numFmtId="9" fontId="4" fillId="0" borderId="1" xfId="1" applyFont="1" applyFill="1" applyBorder="1" applyAlignment="1" applyProtection="1">
      <alignment horizontal="center" vertical="center" wrapText="1"/>
    </xf>
    <xf numFmtId="0" fontId="11" fillId="0" borderId="0" xfId="0" applyFont="1"/>
    <xf numFmtId="0" fontId="12" fillId="0" borderId="0" xfId="0" applyFont="1"/>
    <xf numFmtId="0" fontId="13" fillId="0" borderId="0" xfId="0" applyFont="1"/>
    <xf numFmtId="0" fontId="13" fillId="0" borderId="0" xfId="0" applyFont="1" applyAlignment="1">
      <alignment vertical="center"/>
    </xf>
    <xf numFmtId="0" fontId="0" fillId="0" borderId="0" xfId="0" applyAlignment="1">
      <alignment wrapText="1"/>
    </xf>
    <xf numFmtId="0" fontId="10" fillId="0" borderId="0" xfId="0" applyFont="1" applyAlignment="1">
      <alignment horizontal="center"/>
    </xf>
    <xf numFmtId="164" fontId="4" fillId="0" borderId="1" xfId="2" applyNumberFormat="1" applyFont="1" applyFill="1" applyBorder="1" applyAlignment="1" applyProtection="1">
      <alignment horizontal="center" vertical="center"/>
    </xf>
    <xf numFmtId="4" fontId="4" fillId="0" borderId="4" xfId="2" applyNumberFormat="1" applyFont="1" applyFill="1" applyBorder="1" applyAlignment="1" applyProtection="1">
      <alignment horizontal="center" vertical="center" wrapText="1"/>
    </xf>
    <xf numFmtId="0" fontId="4" fillId="0" borderId="4" xfId="2" applyNumberFormat="1" applyFont="1" applyFill="1" applyBorder="1" applyAlignment="1" applyProtection="1">
      <alignment horizontal="center" vertical="center" wrapText="1"/>
    </xf>
    <xf numFmtId="0" fontId="0" fillId="0" borderId="0" xfId="0" applyAlignment="1">
      <alignment horizontal="center" wrapText="1"/>
    </xf>
    <xf numFmtId="0" fontId="10" fillId="0" borderId="1" xfId="0" applyFont="1" applyBorder="1" applyAlignment="1">
      <alignment horizontal="center"/>
    </xf>
    <xf numFmtId="0" fontId="10" fillId="0" borderId="1" xfId="0" applyFont="1" applyBorder="1"/>
    <xf numFmtId="0" fontId="1" fillId="0" borderId="0" xfId="0" applyFont="1"/>
    <xf numFmtId="0" fontId="14" fillId="0" borderId="1" xfId="2" applyNumberFormat="1" applyFont="1" applyFill="1" applyBorder="1" applyAlignment="1" applyProtection="1">
      <alignment horizontal="center" vertical="center"/>
    </xf>
    <xf numFmtId="0" fontId="14" fillId="0" borderId="1" xfId="2" applyNumberFormat="1" applyFont="1" applyFill="1" applyBorder="1" applyAlignment="1" applyProtection="1">
      <alignment horizontal="center" vertical="center" wrapText="1"/>
    </xf>
    <xf numFmtId="3" fontId="14" fillId="0" borderId="1" xfId="2" applyNumberFormat="1" applyFont="1" applyFill="1" applyBorder="1" applyAlignment="1" applyProtection="1">
      <alignment horizontal="center" vertical="center"/>
    </xf>
    <xf numFmtId="9" fontId="3" fillId="0" borderId="1" xfId="1" applyNumberFormat="1" applyFont="1" applyFill="1" applyBorder="1" applyAlignment="1" applyProtection="1">
      <alignment horizontal="center" vertical="center" wrapText="1"/>
    </xf>
    <xf numFmtId="44" fontId="3" fillId="0" borderId="1" xfId="2" applyNumberFormat="1" applyFont="1" applyFill="1" applyBorder="1" applyAlignment="1" applyProtection="1">
      <alignment horizontal="center" vertical="center"/>
    </xf>
    <xf numFmtId="9" fontId="15" fillId="0" borderId="1" xfId="1" applyFont="1" applyFill="1" applyBorder="1" applyAlignment="1" applyProtection="1">
      <alignment horizontal="center" vertical="center"/>
    </xf>
    <xf numFmtId="0" fontId="7" fillId="0" borderId="0" xfId="0" applyFont="1" applyAlignment="1">
      <alignment horizontal="left" vertical="center" wrapText="1"/>
    </xf>
    <xf numFmtId="44" fontId="3" fillId="0" borderId="1" xfId="2" applyNumberFormat="1" applyFont="1" applyFill="1" applyBorder="1" applyAlignment="1" applyProtection="1">
      <alignment horizontal="center" vertical="center" wrapText="1"/>
    </xf>
    <xf numFmtId="164" fontId="3" fillId="0" borderId="1" xfId="2" applyNumberFormat="1" applyFont="1" applyFill="1" applyBorder="1" applyAlignment="1" applyProtection="1">
      <alignment horizontal="center" vertical="center"/>
    </xf>
    <xf numFmtId="44" fontId="0" fillId="0" borderId="1" xfId="0" applyNumberFormat="1" applyBorder="1" applyAlignment="1">
      <alignment vertical="center"/>
    </xf>
    <xf numFmtId="44" fontId="7" fillId="0" borderId="1" xfId="0" applyNumberFormat="1" applyFont="1" applyBorder="1" applyAlignment="1">
      <alignment vertical="center"/>
    </xf>
    <xf numFmtId="44" fontId="10" fillId="0" borderId="1" xfId="0" applyNumberFormat="1" applyFont="1" applyBorder="1"/>
    <xf numFmtId="0" fontId="16" fillId="0" borderId="0" xfId="0" applyFont="1"/>
    <xf numFmtId="165" fontId="7" fillId="0" borderId="0" xfId="0" applyNumberFormat="1" applyFont="1"/>
    <xf numFmtId="4" fontId="4" fillId="0" borderId="1" xfId="2" applyNumberFormat="1" applyFont="1" applyFill="1" applyBorder="1" applyAlignment="1" applyProtection="1">
      <alignment horizontal="center" vertical="center" wrapText="1"/>
    </xf>
    <xf numFmtId="44" fontId="4" fillId="0" borderId="1" xfId="2" applyNumberFormat="1" applyFont="1" applyFill="1" applyBorder="1" applyAlignment="1" applyProtection="1">
      <alignment horizontal="center" vertical="center" wrapText="1"/>
    </xf>
    <xf numFmtId="44" fontId="7" fillId="0" borderId="1" xfId="0" applyNumberFormat="1" applyFont="1" applyBorder="1" applyAlignment="1">
      <alignment horizontal="center" vertical="center"/>
    </xf>
    <xf numFmtId="0" fontId="4" fillId="0" borderId="1" xfId="0" applyNumberFormat="1" applyFont="1" applyFill="1" applyBorder="1" applyAlignment="1" applyProtection="1">
      <alignment horizontal="center" vertical="center"/>
    </xf>
    <xf numFmtId="0" fontId="4" fillId="0" borderId="1" xfId="0" applyNumberFormat="1" applyFont="1" applyFill="1" applyBorder="1" applyAlignment="1" applyProtection="1">
      <alignment horizontal="center" vertical="center" wrapText="1"/>
    </xf>
    <xf numFmtId="3" fontId="4" fillId="0" borderId="1" xfId="0" applyNumberFormat="1" applyFont="1" applyFill="1" applyBorder="1" applyAlignment="1" applyProtection="1">
      <alignment horizontal="center" vertical="center"/>
    </xf>
    <xf numFmtId="164" fontId="4" fillId="0" borderId="1" xfId="0" applyNumberFormat="1" applyFont="1" applyFill="1" applyBorder="1" applyAlignment="1" applyProtection="1">
      <alignment horizontal="center" vertical="center"/>
    </xf>
    <xf numFmtId="165" fontId="16" fillId="0" borderId="1" xfId="0" applyNumberFormat="1" applyFont="1" applyBorder="1" applyAlignment="1">
      <alignment horizontal="right" vertical="center"/>
    </xf>
    <xf numFmtId="0" fontId="7" fillId="0" borderId="0" xfId="0" applyFont="1" applyAlignment="1">
      <alignment wrapText="1"/>
    </xf>
    <xf numFmtId="0" fontId="4" fillId="0" borderId="1" xfId="2" applyFont="1" applyBorder="1" applyAlignment="1">
      <alignment horizontal="center" vertical="center"/>
    </xf>
    <xf numFmtId="0" fontId="4" fillId="0" borderId="1" xfId="2" applyFont="1" applyBorder="1" applyAlignment="1">
      <alignment horizontal="center" vertical="center" wrapText="1"/>
    </xf>
    <xf numFmtId="3" fontId="4" fillId="0" borderId="1" xfId="2" applyNumberFormat="1" applyFont="1" applyBorder="1" applyAlignment="1">
      <alignment horizontal="center" vertical="center"/>
    </xf>
    <xf numFmtId="1" fontId="4" fillId="0" borderId="1" xfId="2" applyNumberFormat="1" applyFont="1" applyBorder="1" applyAlignment="1">
      <alignment horizontal="center" vertical="center" wrapText="1"/>
    </xf>
    <xf numFmtId="4" fontId="4" fillId="0" borderId="4" xfId="2" applyNumberFormat="1" applyFont="1" applyBorder="1" applyAlignment="1">
      <alignment horizontal="center" vertical="center" wrapText="1"/>
    </xf>
    <xf numFmtId="0" fontId="4" fillId="0" borderId="4" xfId="2" applyFont="1" applyBorder="1" applyAlignment="1">
      <alignment horizontal="center" vertical="center" wrapText="1"/>
    </xf>
    <xf numFmtId="0" fontId="3" fillId="0" borderId="1" xfId="2" applyBorder="1" applyAlignment="1">
      <alignment horizontal="left" vertical="top" wrapText="1"/>
    </xf>
    <xf numFmtId="3" fontId="3" fillId="0" borderId="1" xfId="2" applyNumberFormat="1" applyBorder="1" applyAlignment="1">
      <alignment horizontal="center" vertical="center"/>
    </xf>
    <xf numFmtId="0" fontId="3" fillId="0" borderId="1" xfId="2" applyBorder="1" applyAlignment="1">
      <alignment horizontal="center" vertical="center"/>
    </xf>
    <xf numFmtId="164" fontId="3" fillId="0" borderId="1" xfId="2" applyNumberFormat="1" applyBorder="1" applyAlignment="1">
      <alignment horizontal="center" vertical="center" wrapText="1"/>
    </xf>
    <xf numFmtId="44" fontId="3" fillId="0" borderId="1" xfId="2" applyNumberFormat="1" applyBorder="1" applyAlignment="1">
      <alignment horizontal="center" vertical="center"/>
    </xf>
    <xf numFmtId="164" fontId="4" fillId="0" borderId="1" xfId="2" applyNumberFormat="1" applyFont="1" applyBorder="1" applyAlignment="1">
      <alignment horizontal="center" vertical="center" wrapText="1"/>
    </xf>
    <xf numFmtId="44" fontId="4" fillId="0" borderId="1" xfId="2" applyNumberFormat="1" applyFont="1" applyBorder="1" applyAlignment="1">
      <alignment horizontal="center" vertical="center"/>
    </xf>
    <xf numFmtId="44" fontId="16" fillId="0" borderId="1" xfId="0" applyNumberFormat="1" applyFont="1" applyBorder="1" applyAlignment="1">
      <alignment vertical="center"/>
    </xf>
    <xf numFmtId="3" fontId="3" fillId="2" borderId="1" xfId="2" applyNumberFormat="1" applyFont="1" applyFill="1" applyBorder="1" applyAlignment="1" applyProtection="1">
      <alignment horizontal="center" vertical="center"/>
    </xf>
    <xf numFmtId="0" fontId="3" fillId="2" borderId="0" xfId="0" applyFont="1" applyFill="1"/>
    <xf numFmtId="3" fontId="4" fillId="2" borderId="1" xfId="2" applyNumberFormat="1" applyFont="1" applyFill="1" applyBorder="1" applyAlignment="1" applyProtection="1">
      <alignment horizontal="center" vertical="center"/>
    </xf>
    <xf numFmtId="1" fontId="14" fillId="0" borderId="1" xfId="2" applyNumberFormat="1" applyFont="1" applyFill="1" applyBorder="1" applyAlignment="1" applyProtection="1">
      <alignment horizontal="center" vertical="center"/>
    </xf>
    <xf numFmtId="4" fontId="14" fillId="0" borderId="1" xfId="2" applyNumberFormat="1" applyFont="1" applyFill="1" applyBorder="1" applyAlignment="1" applyProtection="1">
      <alignment horizontal="center" vertical="center" wrapText="1"/>
    </xf>
    <xf numFmtId="44" fontId="3" fillId="0" borderId="1" xfId="2" applyNumberFormat="1" applyFont="1" applyFill="1" applyBorder="1" applyAlignment="1" applyProtection="1">
      <alignment horizontal="right" vertical="center"/>
    </xf>
    <xf numFmtId="0" fontId="0" fillId="0" borderId="0" xfId="0" applyAlignment="1">
      <alignment horizontal="center" wrapText="1"/>
    </xf>
    <xf numFmtId="0" fontId="0" fillId="0" borderId="0" xfId="0" applyAlignment="1">
      <alignment horizontal="right" wrapText="1"/>
    </xf>
    <xf numFmtId="0" fontId="7" fillId="0" borderId="7" xfId="0" applyFont="1" applyBorder="1" applyAlignment="1">
      <alignment horizontal="center"/>
    </xf>
    <xf numFmtId="44" fontId="7" fillId="0" borderId="6" xfId="0" applyNumberFormat="1" applyFont="1" applyBorder="1" applyAlignment="1">
      <alignment horizontal="center" vertical="center"/>
    </xf>
    <xf numFmtId="44" fontId="7" fillId="0" borderId="4" xfId="0" applyNumberFormat="1" applyFont="1" applyBorder="1" applyAlignment="1">
      <alignment horizontal="center" vertical="center"/>
    </xf>
    <xf numFmtId="0" fontId="4" fillId="0" borderId="6" xfId="2" applyNumberFormat="1" applyFont="1" applyFill="1" applyBorder="1" applyAlignment="1" applyProtection="1">
      <alignment horizontal="center" vertical="center"/>
    </xf>
    <xf numFmtId="0" fontId="4" fillId="0" borderId="4" xfId="2" applyNumberFormat="1" applyFont="1" applyFill="1" applyBorder="1" applyAlignment="1" applyProtection="1">
      <alignment horizontal="center" vertical="center"/>
    </xf>
    <xf numFmtId="0" fontId="3" fillId="0" borderId="6" xfId="2" applyNumberFormat="1" applyFont="1" applyFill="1" applyBorder="1" applyAlignment="1" applyProtection="1">
      <alignment horizontal="left" vertical="top" wrapText="1"/>
    </xf>
    <xf numFmtId="0" fontId="3" fillId="0" borderId="4" xfId="2" applyNumberFormat="1" applyFont="1" applyFill="1" applyBorder="1" applyAlignment="1" applyProtection="1">
      <alignment horizontal="left" vertical="top" wrapText="1"/>
    </xf>
    <xf numFmtId="3" fontId="3" fillId="2" borderId="6" xfId="2" applyNumberFormat="1" applyFont="1" applyFill="1" applyBorder="1" applyAlignment="1" applyProtection="1">
      <alignment horizontal="center" vertical="center"/>
    </xf>
    <xf numFmtId="3" fontId="3" fillId="2" borderId="4" xfId="2" applyNumberFormat="1" applyFont="1" applyFill="1" applyBorder="1" applyAlignment="1" applyProtection="1">
      <alignment horizontal="center" vertical="center"/>
    </xf>
    <xf numFmtId="0" fontId="3" fillId="0" borderId="6" xfId="2" applyNumberFormat="1" applyFont="1" applyFill="1" applyBorder="1" applyAlignment="1" applyProtection="1">
      <alignment horizontal="center" vertical="center"/>
    </xf>
    <xf numFmtId="0" fontId="3" fillId="0" borderId="4" xfId="2" applyNumberFormat="1" applyFont="1" applyFill="1" applyBorder="1" applyAlignment="1" applyProtection="1">
      <alignment horizontal="center" vertical="center"/>
    </xf>
    <xf numFmtId="9" fontId="3" fillId="0" borderId="6" xfId="1" applyNumberFormat="1" applyFont="1" applyFill="1" applyBorder="1" applyAlignment="1" applyProtection="1">
      <alignment horizontal="center" vertical="center" wrapText="1"/>
    </xf>
    <xf numFmtId="9" fontId="3" fillId="0" borderId="4" xfId="1" applyNumberFormat="1" applyFont="1" applyFill="1" applyBorder="1" applyAlignment="1" applyProtection="1">
      <alignment horizontal="center" vertical="center" wrapText="1"/>
    </xf>
    <xf numFmtId="164" fontId="3" fillId="0" borderId="6" xfId="2" applyNumberFormat="1" applyFont="1" applyFill="1" applyBorder="1" applyAlignment="1" applyProtection="1">
      <alignment horizontal="center" vertical="center" wrapText="1"/>
    </xf>
    <xf numFmtId="164" fontId="3" fillId="0" borderId="4" xfId="2" applyNumberFormat="1" applyFont="1" applyFill="1" applyBorder="1" applyAlignment="1" applyProtection="1">
      <alignment horizontal="center" vertical="center" wrapText="1"/>
    </xf>
    <xf numFmtId="44" fontId="3" fillId="0" borderId="6" xfId="2" applyNumberFormat="1" applyFont="1" applyFill="1" applyBorder="1" applyAlignment="1" applyProtection="1">
      <alignment horizontal="center" vertical="center"/>
    </xf>
    <xf numFmtId="44" fontId="3" fillId="0" borderId="4" xfId="2" applyNumberFormat="1" applyFont="1" applyFill="1" applyBorder="1" applyAlignment="1" applyProtection="1">
      <alignment horizontal="center" vertical="center"/>
    </xf>
    <xf numFmtId="0" fontId="7" fillId="0" borderId="0" xfId="0" applyFont="1" applyAlignment="1">
      <alignment horizontal="center" wrapText="1"/>
    </xf>
    <xf numFmtId="0" fontId="4" fillId="0" borderId="2" xfId="2" applyNumberFormat="1" applyFont="1" applyFill="1" applyBorder="1" applyAlignment="1" applyProtection="1">
      <alignment horizontal="center" vertical="center"/>
    </xf>
    <xf numFmtId="0" fontId="4" fillId="0" borderId="3" xfId="2" applyNumberFormat="1" applyFont="1" applyFill="1" applyBorder="1" applyAlignment="1" applyProtection="1">
      <alignment horizontal="center" vertical="center"/>
    </xf>
    <xf numFmtId="0" fontId="0" fillId="0" borderId="0" xfId="0" applyAlignment="1">
      <alignment horizontal="left" wrapText="1"/>
    </xf>
    <xf numFmtId="0" fontId="10" fillId="0" borderId="5" xfId="0" applyFont="1" applyBorder="1" applyAlignment="1">
      <alignment horizontal="center"/>
    </xf>
    <xf numFmtId="0" fontId="4" fillId="0" borderId="2" xfId="2" applyFont="1" applyBorder="1" applyAlignment="1">
      <alignment horizontal="center" vertical="center"/>
    </xf>
    <xf numFmtId="0" fontId="4" fillId="0" borderId="3" xfId="2" applyFont="1" applyBorder="1" applyAlignment="1">
      <alignment horizontal="center" vertical="center"/>
    </xf>
  </cellXfs>
  <cellStyles count="3">
    <cellStyle name="Normalny" xfId="0" builtinId="0"/>
    <cellStyle name="Normalny 2" xfId="2" xr:uid="{00000000-0005-0000-0000-000001000000}"/>
    <cellStyle name="Procentowy"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I41"/>
  <sheetViews>
    <sheetView view="pageBreakPreview" zoomScaleNormal="100" zoomScaleSheetLayoutView="100" workbookViewId="0">
      <selection activeCell="B3" sqref="B3"/>
    </sheetView>
  </sheetViews>
  <sheetFormatPr defaultRowHeight="15" x14ac:dyDescent="0.25"/>
  <cols>
    <col min="2" max="2" width="5.28515625" customWidth="1"/>
    <col min="3" max="3" width="115.28515625" customWidth="1"/>
    <col min="6" max="6" width="11.140625" customWidth="1"/>
    <col min="7" max="7" width="17" customWidth="1"/>
    <col min="8" max="8" width="15.85546875" customWidth="1"/>
    <col min="9" max="9" width="16.140625" customWidth="1"/>
  </cols>
  <sheetData>
    <row r="2" spans="2:9" ht="37.5" customHeight="1" x14ac:dyDescent="0.25">
      <c r="F2" s="79" t="s">
        <v>62</v>
      </c>
      <c r="G2" s="79"/>
      <c r="H2" s="79"/>
      <c r="I2" s="79"/>
    </row>
    <row r="3" spans="2:9" x14ac:dyDescent="0.25">
      <c r="B3" s="1" t="s">
        <v>17</v>
      </c>
    </row>
    <row r="4" spans="2:9" ht="9" customHeight="1" x14ac:dyDescent="0.25"/>
    <row r="5" spans="2:9" s="34" customFormat="1" x14ac:dyDescent="0.25">
      <c r="B5" s="35" t="s">
        <v>0</v>
      </c>
      <c r="C5" s="36" t="s">
        <v>1</v>
      </c>
      <c r="D5" s="37" t="s">
        <v>2</v>
      </c>
      <c r="E5" s="35" t="s">
        <v>3</v>
      </c>
      <c r="F5" s="32" t="s">
        <v>47</v>
      </c>
      <c r="G5" s="75" t="s">
        <v>4</v>
      </c>
      <c r="H5" s="76" t="s">
        <v>46</v>
      </c>
      <c r="I5" s="33" t="s">
        <v>48</v>
      </c>
    </row>
    <row r="6" spans="2:9" ht="231" customHeight="1" x14ac:dyDescent="0.25">
      <c r="B6" s="2">
        <v>1</v>
      </c>
      <c r="C6" s="15" t="s">
        <v>49</v>
      </c>
      <c r="D6" s="8">
        <v>300</v>
      </c>
      <c r="E6" s="7" t="s">
        <v>6</v>
      </c>
      <c r="F6" s="38"/>
      <c r="G6" s="10"/>
      <c r="H6" s="39">
        <f t="shared" ref="H6:H26" si="0">D6*G6</f>
        <v>0</v>
      </c>
      <c r="I6" s="10">
        <f>H6*(F6+1)</f>
        <v>0</v>
      </c>
    </row>
    <row r="7" spans="2:9" ht="219" customHeight="1" x14ac:dyDescent="0.25">
      <c r="B7" s="2">
        <v>2</v>
      </c>
      <c r="C7" s="15" t="s">
        <v>50</v>
      </c>
      <c r="D7" s="8">
        <v>800</v>
      </c>
      <c r="E7" s="7" t="s">
        <v>6</v>
      </c>
      <c r="F7" s="38"/>
      <c r="G7" s="10"/>
      <c r="H7" s="39">
        <f t="shared" si="0"/>
        <v>0</v>
      </c>
      <c r="I7" s="10">
        <f>H7*(F7+1)</f>
        <v>0</v>
      </c>
    </row>
    <row r="8" spans="2:9" ht="272.25" customHeight="1" x14ac:dyDescent="0.25">
      <c r="B8" s="2">
        <v>3</v>
      </c>
      <c r="C8" s="15" t="s">
        <v>51</v>
      </c>
      <c r="D8" s="8">
        <v>20</v>
      </c>
      <c r="E8" s="7" t="s">
        <v>6</v>
      </c>
      <c r="F8" s="38">
        <v>0.08</v>
      </c>
      <c r="G8" s="10"/>
      <c r="H8" s="39">
        <f t="shared" si="0"/>
        <v>0</v>
      </c>
      <c r="I8" s="10">
        <f t="shared" ref="I8:I27" si="1">H8*(F8+1)</f>
        <v>0</v>
      </c>
    </row>
    <row r="9" spans="2:9" ht="99" customHeight="1" x14ac:dyDescent="0.25">
      <c r="B9" s="2">
        <v>4</v>
      </c>
      <c r="C9" s="15" t="s">
        <v>52</v>
      </c>
      <c r="D9" s="8">
        <v>40</v>
      </c>
      <c r="E9" s="7" t="s">
        <v>6</v>
      </c>
      <c r="F9" s="38">
        <v>0.08</v>
      </c>
      <c r="G9" s="10"/>
      <c r="H9" s="39">
        <f t="shared" si="0"/>
        <v>0</v>
      </c>
      <c r="I9" s="10">
        <f t="shared" si="1"/>
        <v>0</v>
      </c>
    </row>
    <row r="10" spans="2:9" ht="222.75" customHeight="1" x14ac:dyDescent="0.25">
      <c r="B10" s="2">
        <v>5</v>
      </c>
      <c r="C10" s="15" t="s">
        <v>53</v>
      </c>
      <c r="D10" s="8">
        <v>500</v>
      </c>
      <c r="E10" s="7" t="s">
        <v>6</v>
      </c>
      <c r="F10" s="38">
        <v>0.08</v>
      </c>
      <c r="G10" s="10"/>
      <c r="H10" s="39">
        <f t="shared" si="0"/>
        <v>0</v>
      </c>
      <c r="I10" s="10">
        <f t="shared" si="1"/>
        <v>0</v>
      </c>
    </row>
    <row r="11" spans="2:9" ht="157.5" customHeight="1" x14ac:dyDescent="0.25">
      <c r="B11" s="2">
        <v>7</v>
      </c>
      <c r="C11" s="15" t="s">
        <v>54</v>
      </c>
      <c r="D11" s="8">
        <v>800</v>
      </c>
      <c r="E11" s="7" t="s">
        <v>6</v>
      </c>
      <c r="F11" s="38">
        <v>0.08</v>
      </c>
      <c r="G11" s="10"/>
      <c r="H11" s="39">
        <f t="shared" si="0"/>
        <v>0</v>
      </c>
      <c r="I11" s="10">
        <f t="shared" si="1"/>
        <v>0</v>
      </c>
    </row>
    <row r="12" spans="2:9" ht="123.75" customHeight="1" x14ac:dyDescent="0.25">
      <c r="B12" s="2">
        <v>8</v>
      </c>
      <c r="C12" s="15" t="s">
        <v>55</v>
      </c>
      <c r="D12" s="8">
        <v>200</v>
      </c>
      <c r="E12" s="7" t="s">
        <v>6</v>
      </c>
      <c r="F12" s="38">
        <v>0.08</v>
      </c>
      <c r="G12" s="10"/>
      <c r="H12" s="39">
        <f t="shared" si="0"/>
        <v>0</v>
      </c>
      <c r="I12" s="10">
        <f t="shared" si="1"/>
        <v>0</v>
      </c>
    </row>
    <row r="13" spans="2:9" ht="72" customHeight="1" x14ac:dyDescent="0.25">
      <c r="B13" s="2">
        <v>9</v>
      </c>
      <c r="C13" s="15" t="s">
        <v>31</v>
      </c>
      <c r="D13" s="8">
        <v>1500</v>
      </c>
      <c r="E13" s="7" t="s">
        <v>6</v>
      </c>
      <c r="F13" s="38">
        <v>0.08</v>
      </c>
      <c r="G13" s="10"/>
      <c r="H13" s="39">
        <f t="shared" si="0"/>
        <v>0</v>
      </c>
      <c r="I13" s="10">
        <f t="shared" si="1"/>
        <v>0</v>
      </c>
    </row>
    <row r="14" spans="2:9" ht="66.75" customHeight="1" x14ac:dyDescent="0.25">
      <c r="B14" s="2">
        <v>10</v>
      </c>
      <c r="C14" s="15" t="s">
        <v>32</v>
      </c>
      <c r="D14" s="8">
        <v>800</v>
      </c>
      <c r="E14" s="7" t="s">
        <v>6</v>
      </c>
      <c r="F14" s="38">
        <v>0.08</v>
      </c>
      <c r="G14" s="10"/>
      <c r="H14" s="39">
        <f t="shared" si="0"/>
        <v>0</v>
      </c>
      <c r="I14" s="10">
        <f t="shared" si="1"/>
        <v>0</v>
      </c>
    </row>
    <row r="15" spans="2:9" ht="68.25" customHeight="1" x14ac:dyDescent="0.25">
      <c r="B15" s="2">
        <v>11</v>
      </c>
      <c r="C15" s="15" t="s">
        <v>57</v>
      </c>
      <c r="D15" s="8">
        <v>300</v>
      </c>
      <c r="E15" s="7" t="s">
        <v>6</v>
      </c>
      <c r="F15" s="38">
        <v>0.08</v>
      </c>
      <c r="G15" s="10"/>
      <c r="H15" s="39">
        <f t="shared" si="0"/>
        <v>0</v>
      </c>
      <c r="I15" s="10">
        <f t="shared" si="1"/>
        <v>0</v>
      </c>
    </row>
    <row r="16" spans="2:9" ht="56.25" customHeight="1" x14ac:dyDescent="0.25">
      <c r="B16" s="2">
        <v>12</v>
      </c>
      <c r="C16" s="15" t="s">
        <v>58</v>
      </c>
      <c r="D16" s="8">
        <v>600</v>
      </c>
      <c r="E16" s="7" t="s">
        <v>6</v>
      </c>
      <c r="F16" s="38">
        <v>0.08</v>
      </c>
      <c r="G16" s="10"/>
      <c r="H16" s="39">
        <f t="shared" si="0"/>
        <v>0</v>
      </c>
      <c r="I16" s="10">
        <f t="shared" si="1"/>
        <v>0</v>
      </c>
    </row>
    <row r="17" spans="2:9" ht="26.25" customHeight="1" x14ac:dyDescent="0.25">
      <c r="B17" s="2">
        <v>13</v>
      </c>
      <c r="C17" s="15" t="s">
        <v>33</v>
      </c>
      <c r="D17" s="8">
        <v>50</v>
      </c>
      <c r="E17" s="7" t="s">
        <v>6</v>
      </c>
      <c r="F17" s="38">
        <v>0.08</v>
      </c>
      <c r="G17" s="10"/>
      <c r="H17" s="39">
        <f t="shared" si="0"/>
        <v>0</v>
      </c>
      <c r="I17" s="10">
        <f t="shared" si="1"/>
        <v>0</v>
      </c>
    </row>
    <row r="18" spans="2:9" ht="45.75" customHeight="1" x14ac:dyDescent="0.25">
      <c r="B18" s="2">
        <v>14</v>
      </c>
      <c r="C18" s="15" t="s">
        <v>59</v>
      </c>
      <c r="D18" s="8">
        <v>300</v>
      </c>
      <c r="E18" s="7" t="s">
        <v>6</v>
      </c>
      <c r="F18" s="38">
        <v>0.08</v>
      </c>
      <c r="G18" s="10"/>
      <c r="H18" s="39">
        <f t="shared" si="0"/>
        <v>0</v>
      </c>
      <c r="I18" s="10">
        <f t="shared" si="1"/>
        <v>0</v>
      </c>
    </row>
    <row r="19" spans="2:9" ht="96" customHeight="1" x14ac:dyDescent="0.25">
      <c r="B19" s="2">
        <v>15</v>
      </c>
      <c r="C19" s="15" t="s">
        <v>56</v>
      </c>
      <c r="D19" s="72">
        <v>7000</v>
      </c>
      <c r="E19" s="7" t="s">
        <v>6</v>
      </c>
      <c r="F19" s="38">
        <v>0.08</v>
      </c>
      <c r="G19" s="10"/>
      <c r="H19" s="39">
        <f t="shared" si="0"/>
        <v>0</v>
      </c>
      <c r="I19" s="10">
        <f t="shared" si="1"/>
        <v>0</v>
      </c>
    </row>
    <row r="20" spans="2:9" ht="42" customHeight="1" x14ac:dyDescent="0.25">
      <c r="B20" s="2">
        <v>16</v>
      </c>
      <c r="C20" s="15" t="s">
        <v>34</v>
      </c>
      <c r="D20" s="8">
        <v>200</v>
      </c>
      <c r="E20" s="7" t="s">
        <v>6</v>
      </c>
      <c r="F20" s="38">
        <v>0.08</v>
      </c>
      <c r="G20" s="10"/>
      <c r="H20" s="39">
        <f t="shared" si="0"/>
        <v>0</v>
      </c>
      <c r="I20" s="10">
        <f t="shared" si="1"/>
        <v>0</v>
      </c>
    </row>
    <row r="21" spans="2:9" ht="67.5" customHeight="1" x14ac:dyDescent="0.25">
      <c r="B21" s="2">
        <v>17</v>
      </c>
      <c r="C21" s="15" t="s">
        <v>35</v>
      </c>
      <c r="D21" s="8">
        <v>10</v>
      </c>
      <c r="E21" s="7" t="s">
        <v>6</v>
      </c>
      <c r="F21" s="38">
        <v>0.08</v>
      </c>
      <c r="G21" s="10"/>
      <c r="H21" s="39">
        <f t="shared" si="0"/>
        <v>0</v>
      </c>
      <c r="I21" s="10">
        <f t="shared" si="1"/>
        <v>0</v>
      </c>
    </row>
    <row r="22" spans="2:9" ht="97.5" customHeight="1" x14ac:dyDescent="0.25">
      <c r="B22" s="2">
        <v>20</v>
      </c>
      <c r="C22" s="15" t="s">
        <v>36</v>
      </c>
      <c r="D22" s="8">
        <v>10</v>
      </c>
      <c r="E22" s="7" t="s">
        <v>6</v>
      </c>
      <c r="F22" s="38">
        <v>0.08</v>
      </c>
      <c r="G22" s="10"/>
      <c r="H22" s="39">
        <f t="shared" si="0"/>
        <v>0</v>
      </c>
      <c r="I22" s="10">
        <f t="shared" si="1"/>
        <v>0</v>
      </c>
    </row>
    <row r="23" spans="2:9" ht="15.75" customHeight="1" x14ac:dyDescent="0.25">
      <c r="B23" s="2">
        <v>21</v>
      </c>
      <c r="C23" s="15" t="s">
        <v>37</v>
      </c>
      <c r="D23" s="8">
        <v>6000</v>
      </c>
      <c r="E23" s="7" t="s">
        <v>6</v>
      </c>
      <c r="F23" s="38">
        <v>0.08</v>
      </c>
      <c r="G23" s="10"/>
      <c r="H23" s="39">
        <f t="shared" si="0"/>
        <v>0</v>
      </c>
      <c r="I23" s="10">
        <f t="shared" si="1"/>
        <v>0</v>
      </c>
    </row>
    <row r="24" spans="2:9" x14ac:dyDescent="0.25">
      <c r="B24" s="2">
        <v>22</v>
      </c>
      <c r="C24" s="15" t="s">
        <v>38</v>
      </c>
      <c r="D24" s="8">
        <v>200</v>
      </c>
      <c r="E24" s="7" t="s">
        <v>6</v>
      </c>
      <c r="F24" s="38">
        <v>0.08</v>
      </c>
      <c r="G24" s="10"/>
      <c r="H24" s="39">
        <f t="shared" si="0"/>
        <v>0</v>
      </c>
      <c r="I24" s="10">
        <f t="shared" si="1"/>
        <v>0</v>
      </c>
    </row>
    <row r="25" spans="2:9" ht="71.25" customHeight="1" x14ac:dyDescent="0.25">
      <c r="B25" s="2">
        <v>23</v>
      </c>
      <c r="C25" s="15" t="s">
        <v>39</v>
      </c>
      <c r="D25" s="8">
        <v>800</v>
      </c>
      <c r="E25" s="7" t="s">
        <v>6</v>
      </c>
      <c r="F25" s="38">
        <v>0.08</v>
      </c>
      <c r="G25" s="10"/>
      <c r="H25" s="39">
        <f t="shared" si="0"/>
        <v>0</v>
      </c>
      <c r="I25" s="10">
        <f t="shared" si="1"/>
        <v>0</v>
      </c>
    </row>
    <row r="26" spans="2:9" ht="42" customHeight="1" x14ac:dyDescent="0.25">
      <c r="B26" s="2">
        <v>24</v>
      </c>
      <c r="C26" s="15" t="s">
        <v>66</v>
      </c>
      <c r="D26" s="8">
        <v>13500</v>
      </c>
      <c r="E26" s="7" t="s">
        <v>6</v>
      </c>
      <c r="F26" s="38">
        <v>0.08</v>
      </c>
      <c r="G26" s="10"/>
      <c r="H26" s="39">
        <f t="shared" si="0"/>
        <v>0</v>
      </c>
      <c r="I26" s="10">
        <f t="shared" si="1"/>
        <v>0</v>
      </c>
    </row>
    <row r="27" spans="2:9" ht="30" customHeight="1" x14ac:dyDescent="0.25">
      <c r="B27" s="6"/>
      <c r="C27" s="11" t="s">
        <v>7</v>
      </c>
      <c r="D27" s="12" t="s">
        <v>8</v>
      </c>
      <c r="E27" s="13" t="s">
        <v>8</v>
      </c>
      <c r="F27" s="40">
        <v>0.08</v>
      </c>
      <c r="G27" s="14" t="s">
        <v>8</v>
      </c>
      <c r="H27" s="20">
        <f>SUM(H6:H26)</f>
        <v>0</v>
      </c>
      <c r="I27" s="20">
        <f t="shared" si="1"/>
        <v>0</v>
      </c>
    </row>
    <row r="29" spans="2:9" x14ac:dyDescent="0.25">
      <c r="C29" s="25" t="s">
        <v>9</v>
      </c>
    </row>
    <row r="30" spans="2:9" x14ac:dyDescent="0.25">
      <c r="C30" s="16" t="s">
        <v>10</v>
      </c>
    </row>
    <row r="31" spans="2:9" x14ac:dyDescent="0.25">
      <c r="C31" s="16" t="s">
        <v>11</v>
      </c>
    </row>
    <row r="32" spans="2:9" ht="25.5" customHeight="1" x14ac:dyDescent="0.25">
      <c r="C32" s="41" t="s">
        <v>60</v>
      </c>
    </row>
    <row r="33" spans="3:6" x14ac:dyDescent="0.25">
      <c r="C33" s="17" t="s">
        <v>12</v>
      </c>
    </row>
    <row r="35" spans="3:6" x14ac:dyDescent="0.25">
      <c r="C35" s="24" t="s">
        <v>13</v>
      </c>
    </row>
    <row r="36" spans="3:6" x14ac:dyDescent="0.25">
      <c r="C36" s="18" t="s">
        <v>25</v>
      </c>
    </row>
    <row r="37" spans="3:6" x14ac:dyDescent="0.25">
      <c r="C37" s="18" t="s">
        <v>87</v>
      </c>
    </row>
    <row r="39" spans="3:6" x14ac:dyDescent="0.25">
      <c r="C39" t="s">
        <v>28</v>
      </c>
    </row>
    <row r="40" spans="3:6" x14ac:dyDescent="0.25">
      <c r="C40" t="s">
        <v>29</v>
      </c>
      <c r="D40" s="78"/>
      <c r="E40" s="78"/>
      <c r="F40" s="78"/>
    </row>
    <row r="41" spans="3:6" x14ac:dyDescent="0.25">
      <c r="D41" s="78"/>
      <c r="E41" s="78"/>
      <c r="F41" s="78"/>
    </row>
  </sheetData>
  <mergeCells count="2">
    <mergeCell ref="D40:F41"/>
    <mergeCell ref="F2:I2"/>
  </mergeCells>
  <pageMargins left="0.70866141732283472" right="0.70866141732283472" top="0.74803149606299213" bottom="0.74803149606299213" header="0.31496062992125984" footer="0.31496062992125984"/>
  <pageSetup paperSize="9" scale="6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I33"/>
  <sheetViews>
    <sheetView view="pageBreakPreview" zoomScale="51" zoomScaleNormal="86" zoomScaleSheetLayoutView="51" workbookViewId="0">
      <selection activeCell="G25" sqref="G25"/>
    </sheetView>
  </sheetViews>
  <sheetFormatPr defaultRowHeight="12.75" x14ac:dyDescent="0.2"/>
  <cols>
    <col min="1" max="1" width="5.28515625" style="18" customWidth="1"/>
    <col min="2" max="2" width="135" style="18" customWidth="1"/>
    <col min="3" max="3" width="14.5703125" style="18" customWidth="1"/>
    <col min="4" max="4" width="11.42578125" style="18" customWidth="1"/>
    <col min="5" max="5" width="17.5703125" style="18" customWidth="1"/>
    <col min="6" max="6" width="24.5703125" style="18" customWidth="1"/>
    <col min="7" max="7" width="26" style="18" customWidth="1"/>
    <col min="8" max="8" width="21.42578125" style="48" customWidth="1"/>
    <col min="9" max="16384" width="9.140625" style="18"/>
  </cols>
  <sheetData>
    <row r="2" spans="1:8" x14ac:dyDescent="0.2">
      <c r="A2" s="47" t="s">
        <v>15</v>
      </c>
      <c r="C2" s="73"/>
    </row>
    <row r="3" spans="1:8" x14ac:dyDescent="0.2">
      <c r="C3" s="73"/>
    </row>
    <row r="4" spans="1:8" x14ac:dyDescent="0.2">
      <c r="A4" s="2" t="s">
        <v>0</v>
      </c>
      <c r="B4" s="3" t="s">
        <v>1</v>
      </c>
      <c r="C4" s="74" t="s">
        <v>2</v>
      </c>
      <c r="D4" s="2" t="s">
        <v>3</v>
      </c>
      <c r="E4" s="5" t="s">
        <v>5</v>
      </c>
      <c r="F4" s="49" t="s">
        <v>4</v>
      </c>
      <c r="G4" s="3" t="s">
        <v>46</v>
      </c>
      <c r="H4" s="50" t="s">
        <v>48</v>
      </c>
    </row>
    <row r="5" spans="1:8" ht="171.75" customHeight="1" x14ac:dyDescent="0.2">
      <c r="A5" s="2">
        <v>1</v>
      </c>
      <c r="B5" s="15" t="s">
        <v>63</v>
      </c>
      <c r="C5" s="72">
        <v>90</v>
      </c>
      <c r="D5" s="7" t="s">
        <v>6</v>
      </c>
      <c r="E5" s="38"/>
      <c r="F5" s="10"/>
      <c r="G5" s="77">
        <f>C5*F5</f>
        <v>0</v>
      </c>
      <c r="H5" s="51">
        <f>G5*(1+E5)</f>
        <v>0</v>
      </c>
    </row>
    <row r="6" spans="1:8" ht="292.5" customHeight="1" x14ac:dyDescent="0.2">
      <c r="A6" s="2">
        <v>2</v>
      </c>
      <c r="B6" s="15" t="s">
        <v>40</v>
      </c>
      <c r="C6" s="72">
        <v>900</v>
      </c>
      <c r="D6" s="7" t="s">
        <v>6</v>
      </c>
      <c r="E6" s="38"/>
      <c r="F6" s="10"/>
      <c r="G6" s="77">
        <f>C6*F6</f>
        <v>0</v>
      </c>
      <c r="H6" s="51">
        <f>G6*(1+E6)</f>
        <v>0</v>
      </c>
    </row>
    <row r="7" spans="1:8" ht="403.5" customHeight="1" x14ac:dyDescent="0.2">
      <c r="A7" s="2">
        <v>3</v>
      </c>
      <c r="B7" s="15" t="s">
        <v>64</v>
      </c>
      <c r="C7" s="72">
        <v>100</v>
      </c>
      <c r="D7" s="7" t="s">
        <v>6</v>
      </c>
      <c r="E7" s="38"/>
      <c r="F7" s="10"/>
      <c r="G7" s="77">
        <f>C7*F7</f>
        <v>0</v>
      </c>
      <c r="H7" s="51">
        <f>G7*(1+E7)</f>
        <v>0</v>
      </c>
    </row>
    <row r="8" spans="1:8" ht="51" customHeight="1" x14ac:dyDescent="0.2">
      <c r="A8" s="2">
        <v>4</v>
      </c>
      <c r="B8" s="15" t="s">
        <v>41</v>
      </c>
      <c r="C8" s="72">
        <v>910</v>
      </c>
      <c r="D8" s="7" t="s">
        <v>6</v>
      </c>
      <c r="E8" s="38"/>
      <c r="F8" s="10"/>
      <c r="G8" s="77">
        <f t="shared" ref="G8:G16" si="0">C8*F8</f>
        <v>0</v>
      </c>
      <c r="H8" s="51">
        <f t="shared" ref="H8:H19" si="1">G8*(1+E8)</f>
        <v>0</v>
      </c>
    </row>
    <row r="9" spans="1:8" ht="42" customHeight="1" x14ac:dyDescent="0.2">
      <c r="A9" s="2">
        <v>5</v>
      </c>
      <c r="B9" s="15" t="s">
        <v>65</v>
      </c>
      <c r="C9" s="72">
        <v>150</v>
      </c>
      <c r="D9" s="7" t="s">
        <v>6</v>
      </c>
      <c r="E9" s="38"/>
      <c r="F9" s="10"/>
      <c r="G9" s="77">
        <f t="shared" si="0"/>
        <v>0</v>
      </c>
      <c r="H9" s="51">
        <f t="shared" si="1"/>
        <v>0</v>
      </c>
    </row>
    <row r="10" spans="1:8" ht="44.25" customHeight="1" x14ac:dyDescent="0.2">
      <c r="A10" s="2">
        <v>6</v>
      </c>
      <c r="B10" s="15" t="s">
        <v>45</v>
      </c>
      <c r="C10" s="72">
        <v>150</v>
      </c>
      <c r="D10" s="7" t="s">
        <v>6</v>
      </c>
      <c r="E10" s="38"/>
      <c r="F10" s="10"/>
      <c r="G10" s="77">
        <f t="shared" si="0"/>
        <v>0</v>
      </c>
      <c r="H10" s="51">
        <f t="shared" si="1"/>
        <v>0</v>
      </c>
    </row>
    <row r="11" spans="1:8" ht="40.5" customHeight="1" x14ac:dyDescent="0.2">
      <c r="A11" s="2">
        <v>7</v>
      </c>
      <c r="B11" s="15" t="s">
        <v>73</v>
      </c>
      <c r="C11" s="72">
        <v>200</v>
      </c>
      <c r="D11" s="7" t="s">
        <v>6</v>
      </c>
      <c r="E11" s="38"/>
      <c r="F11" s="10"/>
      <c r="G11" s="77">
        <f t="shared" si="0"/>
        <v>0</v>
      </c>
      <c r="H11" s="51">
        <f t="shared" si="1"/>
        <v>0</v>
      </c>
    </row>
    <row r="12" spans="1:8" ht="97.5" customHeight="1" x14ac:dyDescent="0.2">
      <c r="A12" s="2">
        <v>8</v>
      </c>
      <c r="B12" s="15" t="s">
        <v>36</v>
      </c>
      <c r="C12" s="72">
        <v>150</v>
      </c>
      <c r="D12" s="7" t="s">
        <v>6</v>
      </c>
      <c r="E12" s="38"/>
      <c r="F12" s="10"/>
      <c r="G12" s="77">
        <f t="shared" si="0"/>
        <v>0</v>
      </c>
      <c r="H12" s="51">
        <f t="shared" si="1"/>
        <v>0</v>
      </c>
    </row>
    <row r="13" spans="1:8" ht="58.5" customHeight="1" x14ac:dyDescent="0.2">
      <c r="A13" s="2">
        <v>9</v>
      </c>
      <c r="B13" s="15" t="s">
        <v>39</v>
      </c>
      <c r="C13" s="72">
        <v>300</v>
      </c>
      <c r="D13" s="7" t="s">
        <v>6</v>
      </c>
      <c r="E13" s="38"/>
      <c r="F13" s="10"/>
      <c r="G13" s="77">
        <f t="shared" si="0"/>
        <v>0</v>
      </c>
      <c r="H13" s="51">
        <f t="shared" si="1"/>
        <v>0</v>
      </c>
    </row>
    <row r="14" spans="1:8" ht="134.25" customHeight="1" x14ac:dyDescent="0.2">
      <c r="A14" s="2">
        <v>10</v>
      </c>
      <c r="B14" s="15" t="s">
        <v>61</v>
      </c>
      <c r="C14" s="72">
        <v>1000</v>
      </c>
      <c r="D14" s="7" t="s">
        <v>6</v>
      </c>
      <c r="E14" s="38"/>
      <c r="F14" s="10"/>
      <c r="G14" s="77">
        <f t="shared" si="0"/>
        <v>0</v>
      </c>
      <c r="H14" s="51">
        <f t="shared" si="1"/>
        <v>0</v>
      </c>
    </row>
    <row r="15" spans="1:8" ht="161.25" customHeight="1" x14ac:dyDescent="0.2">
      <c r="A15" s="2">
        <v>11</v>
      </c>
      <c r="B15" s="15" t="s">
        <v>42</v>
      </c>
      <c r="C15" s="72">
        <v>800</v>
      </c>
      <c r="D15" s="7" t="s">
        <v>6</v>
      </c>
      <c r="E15" s="38"/>
      <c r="F15" s="10"/>
      <c r="G15" s="77">
        <f t="shared" si="0"/>
        <v>0</v>
      </c>
      <c r="H15" s="51">
        <f t="shared" si="1"/>
        <v>0</v>
      </c>
    </row>
    <row r="16" spans="1:8" ht="409.5" customHeight="1" x14ac:dyDescent="0.2">
      <c r="A16" s="83">
        <v>13</v>
      </c>
      <c r="B16" s="85" t="s">
        <v>76</v>
      </c>
      <c r="C16" s="87">
        <v>130</v>
      </c>
      <c r="D16" s="89" t="s">
        <v>6</v>
      </c>
      <c r="E16" s="91"/>
      <c r="F16" s="93"/>
      <c r="G16" s="95">
        <f t="shared" si="0"/>
        <v>0</v>
      </c>
      <c r="H16" s="81">
        <f t="shared" si="1"/>
        <v>0</v>
      </c>
    </row>
    <row r="17" spans="1:9" ht="48.75" customHeight="1" x14ac:dyDescent="0.2">
      <c r="A17" s="84"/>
      <c r="B17" s="86"/>
      <c r="C17" s="88"/>
      <c r="D17" s="90"/>
      <c r="E17" s="92"/>
      <c r="F17" s="94"/>
      <c r="G17" s="96"/>
      <c r="H17" s="82"/>
    </row>
    <row r="18" spans="1:9" ht="370.5" customHeight="1" x14ac:dyDescent="0.2">
      <c r="A18" s="2">
        <v>14</v>
      </c>
      <c r="B18" s="15" t="s">
        <v>72</v>
      </c>
      <c r="C18" s="72">
        <v>250</v>
      </c>
      <c r="D18" s="7" t="s">
        <v>6</v>
      </c>
      <c r="E18" s="38"/>
      <c r="F18" s="10"/>
      <c r="G18" s="77">
        <f>F18*C18</f>
        <v>0</v>
      </c>
      <c r="H18" s="51">
        <f t="shared" si="1"/>
        <v>0</v>
      </c>
    </row>
    <row r="19" spans="1:9" ht="409.6" customHeight="1" x14ac:dyDescent="0.2">
      <c r="A19" s="83">
        <v>15</v>
      </c>
      <c r="B19" s="85" t="s">
        <v>75</v>
      </c>
      <c r="C19" s="87">
        <v>130</v>
      </c>
      <c r="D19" s="89" t="s">
        <v>6</v>
      </c>
      <c r="E19" s="91"/>
      <c r="F19" s="93"/>
      <c r="G19" s="95">
        <f t="shared" ref="G19" si="2">F19*C19</f>
        <v>0</v>
      </c>
      <c r="H19" s="81">
        <f t="shared" si="1"/>
        <v>0</v>
      </c>
      <c r="I19" s="80"/>
    </row>
    <row r="20" spans="1:9" ht="115.5" customHeight="1" x14ac:dyDescent="0.2">
      <c r="A20" s="84"/>
      <c r="B20" s="86"/>
      <c r="C20" s="88"/>
      <c r="D20" s="90"/>
      <c r="E20" s="92"/>
      <c r="F20" s="94"/>
      <c r="G20" s="96"/>
      <c r="H20" s="82"/>
      <c r="I20" s="80"/>
    </row>
    <row r="21" spans="1:9" ht="323.25" customHeight="1" x14ac:dyDescent="0.2">
      <c r="A21" s="2">
        <v>16</v>
      </c>
      <c r="B21" s="15" t="s">
        <v>71</v>
      </c>
      <c r="C21" s="72">
        <v>200</v>
      </c>
      <c r="D21" s="7" t="s">
        <v>6</v>
      </c>
      <c r="E21" s="38"/>
      <c r="F21" s="10"/>
      <c r="G21" s="39">
        <f>F21*C21</f>
        <v>0</v>
      </c>
      <c r="H21" s="51">
        <f>G21*(1+E21)</f>
        <v>0</v>
      </c>
    </row>
    <row r="22" spans="1:9" x14ac:dyDescent="0.2">
      <c r="A22" s="2">
        <v>17</v>
      </c>
      <c r="B22" s="15" t="s">
        <v>67</v>
      </c>
      <c r="C22" s="72">
        <v>9000</v>
      </c>
      <c r="D22" s="7" t="s">
        <v>6</v>
      </c>
      <c r="E22" s="38"/>
      <c r="F22" s="10"/>
      <c r="G22" s="39">
        <f t="shared" ref="G22:G24" si="3">F22*C22</f>
        <v>0</v>
      </c>
      <c r="H22" s="51">
        <f t="shared" ref="H22:H24" si="4">G22*(1+E22)</f>
        <v>0</v>
      </c>
    </row>
    <row r="23" spans="1:9" x14ac:dyDescent="0.2">
      <c r="A23" s="2">
        <v>18</v>
      </c>
      <c r="B23" s="15" t="s">
        <v>68</v>
      </c>
      <c r="C23" s="72">
        <v>1000</v>
      </c>
      <c r="D23" s="7" t="s">
        <v>6</v>
      </c>
      <c r="E23" s="38"/>
      <c r="F23" s="10"/>
      <c r="G23" s="39">
        <f t="shared" si="3"/>
        <v>0</v>
      </c>
      <c r="H23" s="51">
        <f t="shared" si="4"/>
        <v>0</v>
      </c>
    </row>
    <row r="24" spans="1:9" ht="99.75" customHeight="1" x14ac:dyDescent="0.2">
      <c r="A24" s="2">
        <v>19</v>
      </c>
      <c r="B24" s="15" t="s">
        <v>69</v>
      </c>
      <c r="C24" s="72">
        <v>5500</v>
      </c>
      <c r="D24" s="7" t="s">
        <v>6</v>
      </c>
      <c r="E24" s="38"/>
      <c r="F24" s="10"/>
      <c r="G24" s="39">
        <f t="shared" si="3"/>
        <v>0</v>
      </c>
      <c r="H24" s="51">
        <f t="shared" si="4"/>
        <v>0</v>
      </c>
    </row>
    <row r="25" spans="1:9" ht="14.45" customHeight="1" x14ac:dyDescent="0.2">
      <c r="A25" s="52"/>
      <c r="B25" s="53"/>
      <c r="C25" s="54" t="s">
        <v>8</v>
      </c>
      <c r="D25" s="52" t="s">
        <v>8</v>
      </c>
      <c r="E25" s="55" t="s">
        <v>8</v>
      </c>
      <c r="F25" s="55" t="s">
        <v>8</v>
      </c>
      <c r="G25" s="55">
        <f>SUM(G5:G24)</f>
        <v>0</v>
      </c>
      <c r="H25" s="56">
        <f>SUM(H5:H24)</f>
        <v>0</v>
      </c>
    </row>
    <row r="26" spans="1:9" x14ac:dyDescent="0.2">
      <c r="B26" s="24" t="s">
        <v>21</v>
      </c>
    </row>
    <row r="27" spans="1:9" x14ac:dyDescent="0.2">
      <c r="B27" s="18" t="s">
        <v>23</v>
      </c>
    </row>
    <row r="28" spans="1:9" x14ac:dyDescent="0.2">
      <c r="B28" s="24" t="s">
        <v>26</v>
      </c>
    </row>
    <row r="29" spans="1:9" ht="50.25" customHeight="1" x14ac:dyDescent="0.2">
      <c r="B29" s="57" t="s">
        <v>74</v>
      </c>
    </row>
    <row r="30" spans="1:9" ht="15" customHeight="1" x14ac:dyDescent="0.2">
      <c r="B30" s="97"/>
      <c r="C30" s="97"/>
      <c r="D30" s="97"/>
      <c r="E30" s="97"/>
      <c r="F30" s="97"/>
      <c r="G30" s="97"/>
    </row>
    <row r="31" spans="1:9" x14ac:dyDescent="0.2">
      <c r="B31" s="18" t="s">
        <v>28</v>
      </c>
    </row>
    <row r="32" spans="1:9" x14ac:dyDescent="0.2">
      <c r="B32" s="18" t="s">
        <v>29</v>
      </c>
      <c r="C32" s="97"/>
      <c r="D32" s="97"/>
      <c r="E32" s="97"/>
    </row>
    <row r="33" spans="3:5" x14ac:dyDescent="0.2">
      <c r="C33" s="97"/>
      <c r="D33" s="97"/>
      <c r="E33" s="97"/>
    </row>
  </sheetData>
  <mergeCells count="19">
    <mergeCell ref="C32:E33"/>
    <mergeCell ref="B30:G30"/>
    <mergeCell ref="B19:B20"/>
    <mergeCell ref="A19:A20"/>
    <mergeCell ref="C19:C20"/>
    <mergeCell ref="D19:D20"/>
    <mergeCell ref="E19:E20"/>
    <mergeCell ref="F19:F20"/>
    <mergeCell ref="G19:G20"/>
    <mergeCell ref="I19:I20"/>
    <mergeCell ref="H19:H20"/>
    <mergeCell ref="A16:A17"/>
    <mergeCell ref="B16:B17"/>
    <mergeCell ref="C16:C17"/>
    <mergeCell ref="D16:D17"/>
    <mergeCell ref="E16:E17"/>
    <mergeCell ref="F16:F17"/>
    <mergeCell ref="G16:G17"/>
    <mergeCell ref="H16:H17"/>
  </mergeCells>
  <pageMargins left="0.70866141732283472" right="0.70866141732283472" top="0.74803149606299213" bottom="0.74803149606299213" header="0.31496062992125984" footer="0.31496062992125984"/>
  <pageSetup paperSize="9" scale="49" orientation="landscape" r:id="rId1"/>
  <rowBreaks count="3" manualBreakCount="3">
    <brk id="9" max="8" man="1"/>
    <brk id="18" max="8" man="1"/>
    <brk id="20" max="8" man="1"/>
  </rowBreaks>
  <colBreaks count="1" manualBreakCount="1">
    <brk id="9" max="3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I15"/>
  <sheetViews>
    <sheetView view="pageBreakPreview" topLeftCell="A5" zoomScale="86" zoomScaleNormal="100" zoomScaleSheetLayoutView="86" workbookViewId="0">
      <selection activeCell="H6" sqref="H6"/>
    </sheetView>
  </sheetViews>
  <sheetFormatPr defaultRowHeight="15" x14ac:dyDescent="0.25"/>
  <cols>
    <col min="3" max="3" width="81.7109375" customWidth="1"/>
    <col min="7" max="7" width="12" customWidth="1"/>
    <col min="8" max="8" width="16.42578125" customWidth="1"/>
    <col min="9" max="9" width="16.5703125" customWidth="1"/>
  </cols>
  <sheetData>
    <row r="2" spans="2:9" x14ac:dyDescent="0.25">
      <c r="B2" s="19" t="s">
        <v>14</v>
      </c>
    </row>
    <row r="3" spans="2:9" x14ac:dyDescent="0.25">
      <c r="B3" s="2" t="s">
        <v>0</v>
      </c>
      <c r="C3" s="3" t="s">
        <v>1</v>
      </c>
      <c r="D3" s="4" t="s">
        <v>2</v>
      </c>
      <c r="E3" s="2" t="s">
        <v>3</v>
      </c>
      <c r="F3" s="5" t="s">
        <v>5</v>
      </c>
      <c r="G3" s="29" t="s">
        <v>4</v>
      </c>
      <c r="H3" s="30" t="s">
        <v>46</v>
      </c>
      <c r="I3" s="33" t="s">
        <v>48</v>
      </c>
    </row>
    <row r="4" spans="2:9" ht="408" x14ac:dyDescent="0.25">
      <c r="B4" s="2">
        <v>1</v>
      </c>
      <c r="C4" s="15" t="s">
        <v>78</v>
      </c>
      <c r="D4" s="8">
        <v>2000</v>
      </c>
      <c r="E4" s="7" t="s">
        <v>6</v>
      </c>
      <c r="F4" s="9"/>
      <c r="G4" s="42"/>
      <c r="H4" s="43">
        <f>D4*G4</f>
        <v>0</v>
      </c>
      <c r="I4" s="44">
        <f>H4*(1+F4)</f>
        <v>0</v>
      </c>
    </row>
    <row r="5" spans="2:9" ht="316.5" customHeight="1" x14ac:dyDescent="0.25">
      <c r="B5" s="2">
        <v>2</v>
      </c>
      <c r="C5" s="15" t="s">
        <v>43</v>
      </c>
      <c r="D5" s="8">
        <v>1300</v>
      </c>
      <c r="E5" s="7" t="s">
        <v>6</v>
      </c>
      <c r="F5" s="9"/>
      <c r="G5" s="42"/>
      <c r="H5" s="43">
        <f>D5*G5</f>
        <v>0</v>
      </c>
      <c r="I5" s="44">
        <f>H5*(1+F5)</f>
        <v>0</v>
      </c>
    </row>
    <row r="6" spans="2:9" ht="15" customHeight="1" x14ac:dyDescent="0.25">
      <c r="B6" s="98" t="s">
        <v>16</v>
      </c>
      <c r="C6" s="99"/>
      <c r="D6" s="4" t="s">
        <v>8</v>
      </c>
      <c r="E6" s="2" t="s">
        <v>8</v>
      </c>
      <c r="F6" s="21" t="s">
        <v>8</v>
      </c>
      <c r="G6" s="20" t="s">
        <v>8</v>
      </c>
      <c r="H6" s="28">
        <f>SUM(H4:H5)</f>
        <v>0</v>
      </c>
      <c r="I6" s="46">
        <f>SUM(I4:I5)</f>
        <v>0</v>
      </c>
    </row>
    <row r="8" spans="2:9" x14ac:dyDescent="0.25">
      <c r="C8" s="23" t="s">
        <v>21</v>
      </c>
    </row>
    <row r="9" spans="2:9" x14ac:dyDescent="0.25">
      <c r="C9" t="s">
        <v>24</v>
      </c>
    </row>
    <row r="10" spans="2:9" x14ac:dyDescent="0.25">
      <c r="C10" s="23" t="s">
        <v>26</v>
      </c>
    </row>
    <row r="11" spans="2:9" ht="50.25" customHeight="1" x14ac:dyDescent="0.25">
      <c r="C11" s="100" t="s">
        <v>27</v>
      </c>
      <c r="D11" s="100"/>
      <c r="E11" s="100"/>
      <c r="F11" s="100"/>
      <c r="G11" s="100"/>
      <c r="H11" s="100"/>
      <c r="I11" s="100"/>
    </row>
    <row r="13" spans="2:9" x14ac:dyDescent="0.25">
      <c r="C13" t="s">
        <v>28</v>
      </c>
    </row>
    <row r="14" spans="2:9" x14ac:dyDescent="0.25">
      <c r="C14" t="s">
        <v>29</v>
      </c>
      <c r="D14" s="78"/>
      <c r="E14" s="78"/>
      <c r="F14" s="78"/>
    </row>
    <row r="15" spans="2:9" x14ac:dyDescent="0.25">
      <c r="D15" s="78"/>
      <c r="E15" s="78"/>
      <c r="F15" s="78"/>
    </row>
  </sheetData>
  <mergeCells count="3">
    <mergeCell ref="B6:C6"/>
    <mergeCell ref="D14:F15"/>
    <mergeCell ref="C11:I11"/>
  </mergeCells>
  <pageMargins left="1.4960629921259843" right="0.70866141732283472" top="0.74803149606299213" bottom="0.74803149606299213" header="0.31496062992125984" footer="0.31496062992125984"/>
  <pageSetup paperSize="9" scale="6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I18"/>
  <sheetViews>
    <sheetView view="pageBreakPreview" zoomScale="95" zoomScaleNormal="100" zoomScaleSheetLayoutView="95" workbookViewId="0">
      <selection activeCell="B2" sqref="B2"/>
    </sheetView>
  </sheetViews>
  <sheetFormatPr defaultRowHeight="15" x14ac:dyDescent="0.25"/>
  <cols>
    <col min="3" max="3" width="61.7109375" customWidth="1"/>
    <col min="7" max="7" width="11.28515625" customWidth="1"/>
    <col min="8" max="8" width="19.5703125" customWidth="1"/>
    <col min="9" max="9" width="16.28515625" customWidth="1"/>
  </cols>
  <sheetData>
    <row r="2" spans="2:9" x14ac:dyDescent="0.25">
      <c r="B2" s="19" t="s">
        <v>77</v>
      </c>
    </row>
    <row r="3" spans="2:9" ht="15.75" thickBot="1" x14ac:dyDescent="0.3">
      <c r="F3" s="27"/>
      <c r="G3" s="101"/>
      <c r="H3" s="101"/>
    </row>
    <row r="4" spans="2:9" x14ac:dyDescent="0.25">
      <c r="B4" s="2" t="s">
        <v>0</v>
      </c>
      <c r="C4" s="3" t="s">
        <v>1</v>
      </c>
      <c r="D4" s="4" t="s">
        <v>2</v>
      </c>
      <c r="E4" s="2" t="s">
        <v>3</v>
      </c>
      <c r="F4" s="5" t="s">
        <v>5</v>
      </c>
      <c r="G4" s="29" t="s">
        <v>4</v>
      </c>
      <c r="H4" s="30" t="s">
        <v>46</v>
      </c>
      <c r="I4" s="3" t="s">
        <v>48</v>
      </c>
    </row>
    <row r="5" spans="2:9" ht="33.75" customHeight="1" x14ac:dyDescent="0.25">
      <c r="B5" s="7">
        <v>1</v>
      </c>
      <c r="C5" s="15" t="s">
        <v>18</v>
      </c>
      <c r="D5" s="8">
        <v>18000</v>
      </c>
      <c r="E5" s="7" t="s">
        <v>6</v>
      </c>
      <c r="F5" s="9"/>
      <c r="G5" s="10"/>
      <c r="H5" s="39">
        <f t="shared" ref="H5:H10" si="0">D5*G5</f>
        <v>0</v>
      </c>
      <c r="I5" s="45">
        <f>H5*(1+F5)</f>
        <v>0</v>
      </c>
    </row>
    <row r="6" spans="2:9" ht="21" customHeight="1" x14ac:dyDescent="0.25">
      <c r="B6" s="7">
        <v>2</v>
      </c>
      <c r="C6" s="15" t="s">
        <v>70</v>
      </c>
      <c r="D6" s="8">
        <v>16500</v>
      </c>
      <c r="E6" s="7" t="s">
        <v>6</v>
      </c>
      <c r="F6" s="9"/>
      <c r="G6" s="10"/>
      <c r="H6" s="39">
        <f t="shared" si="0"/>
        <v>0</v>
      </c>
      <c r="I6" s="45">
        <f t="shared" ref="I6:I10" si="1">H6*(1+F6)</f>
        <v>0</v>
      </c>
    </row>
    <row r="7" spans="2:9" ht="51" x14ac:dyDescent="0.25">
      <c r="B7" s="7">
        <v>4</v>
      </c>
      <c r="C7" s="15" t="s">
        <v>19</v>
      </c>
      <c r="D7" s="8">
        <v>2500</v>
      </c>
      <c r="E7" s="7" t="s">
        <v>6</v>
      </c>
      <c r="F7" s="9"/>
      <c r="G7" s="10"/>
      <c r="H7" s="39">
        <f t="shared" si="0"/>
        <v>0</v>
      </c>
      <c r="I7" s="45">
        <f t="shared" si="1"/>
        <v>0</v>
      </c>
    </row>
    <row r="8" spans="2:9" ht="55.5" customHeight="1" x14ac:dyDescent="0.25">
      <c r="B8" s="7">
        <v>5</v>
      </c>
      <c r="C8" s="15" t="s">
        <v>20</v>
      </c>
      <c r="D8" s="8">
        <v>11000</v>
      </c>
      <c r="E8" s="7" t="s">
        <v>6</v>
      </c>
      <c r="F8" s="9"/>
      <c r="G8" s="10"/>
      <c r="H8" s="39">
        <f t="shared" si="0"/>
        <v>0</v>
      </c>
      <c r="I8" s="45">
        <f t="shared" si="1"/>
        <v>0</v>
      </c>
    </row>
    <row r="9" spans="2:9" ht="71.25" customHeight="1" x14ac:dyDescent="0.25">
      <c r="B9" s="7">
        <v>10</v>
      </c>
      <c r="C9" s="15" t="s">
        <v>79</v>
      </c>
      <c r="D9" s="8">
        <v>6000</v>
      </c>
      <c r="E9" s="7" t="s">
        <v>6</v>
      </c>
      <c r="F9" s="9"/>
      <c r="G9" s="10"/>
      <c r="H9" s="39">
        <f t="shared" si="0"/>
        <v>0</v>
      </c>
      <c r="I9" s="45">
        <f t="shared" si="1"/>
        <v>0</v>
      </c>
    </row>
    <row r="10" spans="2:9" ht="204" x14ac:dyDescent="0.25">
      <c r="B10" s="7">
        <v>11</v>
      </c>
      <c r="C10" s="15" t="s">
        <v>44</v>
      </c>
      <c r="D10" s="8">
        <v>5500</v>
      </c>
      <c r="E10" s="7" t="s">
        <v>6</v>
      </c>
      <c r="F10" s="9"/>
      <c r="G10" s="10"/>
      <c r="H10" s="39">
        <f t="shared" si="0"/>
        <v>0</v>
      </c>
      <c r="I10" s="45">
        <f t="shared" si="1"/>
        <v>0</v>
      </c>
    </row>
    <row r="11" spans="2:9" x14ac:dyDescent="0.25">
      <c r="B11" s="98" t="s">
        <v>16</v>
      </c>
      <c r="C11" s="99"/>
      <c r="D11" s="4" t="s">
        <v>8</v>
      </c>
      <c r="E11" s="2" t="s">
        <v>8</v>
      </c>
      <c r="F11" s="21" t="s">
        <v>8</v>
      </c>
      <c r="G11" s="20" t="s">
        <v>8</v>
      </c>
      <c r="H11" s="28">
        <f>SUM(H5:H10)</f>
        <v>0</v>
      </c>
      <c r="I11" s="46">
        <f>SUM(I5:I10)</f>
        <v>0</v>
      </c>
    </row>
    <row r="12" spans="2:9" x14ac:dyDescent="0.25">
      <c r="C12" s="26"/>
    </row>
    <row r="13" spans="2:9" ht="15.75" x14ac:dyDescent="0.25">
      <c r="C13" s="22" t="s">
        <v>21</v>
      </c>
    </row>
    <row r="14" spans="2:9" x14ac:dyDescent="0.25">
      <c r="C14" t="s">
        <v>22</v>
      </c>
    </row>
    <row r="15" spans="2:9" x14ac:dyDescent="0.25">
      <c r="C15" s="23" t="s">
        <v>26</v>
      </c>
    </row>
    <row r="16" spans="2:9" ht="26.25" customHeight="1" x14ac:dyDescent="0.25">
      <c r="C16" s="26" t="s">
        <v>30</v>
      </c>
    </row>
    <row r="17" spans="3:6" ht="14.45" customHeight="1" x14ac:dyDescent="0.25">
      <c r="C17" t="s">
        <v>29</v>
      </c>
      <c r="D17" s="31"/>
      <c r="E17" s="31"/>
      <c r="F17" s="31"/>
    </row>
    <row r="18" spans="3:6" ht="22.5" customHeight="1" x14ac:dyDescent="0.25">
      <c r="D18" s="31"/>
      <c r="E18" s="31"/>
      <c r="F18" s="31"/>
    </row>
  </sheetData>
  <mergeCells count="2">
    <mergeCell ref="B11:C11"/>
    <mergeCell ref="G3:H3"/>
  </mergeCells>
  <pageMargins left="0.70866141732283472" right="0.70866141732283472" top="0.74803149606299213" bottom="0.74803149606299213" header="0.31496062992125984" footer="0.31496062992125984"/>
  <pageSetup paperSize="9" scale="7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530C3C-007D-4495-865E-CD44345F3B0C}">
  <dimension ref="B4:I19"/>
  <sheetViews>
    <sheetView tabSelected="1" view="pageBreakPreview" zoomScale="78" zoomScaleNormal="86" zoomScaleSheetLayoutView="78" workbookViewId="0">
      <selection activeCell="B4" sqref="B4"/>
    </sheetView>
  </sheetViews>
  <sheetFormatPr defaultRowHeight="15" x14ac:dyDescent="0.25"/>
  <cols>
    <col min="2" max="2" width="6.28515625" customWidth="1"/>
    <col min="3" max="3" width="68.85546875" customWidth="1"/>
    <col min="7" max="7" width="12.85546875" customWidth="1"/>
    <col min="8" max="8" width="19.5703125" customWidth="1"/>
    <col min="9" max="9" width="13.5703125" customWidth="1"/>
  </cols>
  <sheetData>
    <row r="4" spans="2:9" x14ac:dyDescent="0.25">
      <c r="B4" s="19" t="s">
        <v>88</v>
      </c>
    </row>
    <row r="5" spans="2:9" ht="15.75" thickBot="1" x14ac:dyDescent="0.3">
      <c r="F5" s="19"/>
      <c r="G5" s="101"/>
      <c r="H5" s="101"/>
    </row>
    <row r="6" spans="2:9" ht="25.5" x14ac:dyDescent="0.25">
      <c r="B6" s="58" t="s">
        <v>0</v>
      </c>
      <c r="C6" s="59" t="s">
        <v>1</v>
      </c>
      <c r="D6" s="60" t="s">
        <v>2</v>
      </c>
      <c r="E6" s="58" t="s">
        <v>3</v>
      </c>
      <c r="F6" s="61" t="s">
        <v>5</v>
      </c>
      <c r="G6" s="62" t="s">
        <v>80</v>
      </c>
      <c r="H6" s="63" t="s">
        <v>46</v>
      </c>
      <c r="I6" s="59" t="s">
        <v>48</v>
      </c>
    </row>
    <row r="7" spans="2:9" ht="76.5" x14ac:dyDescent="0.25">
      <c r="B7" s="58">
        <v>1</v>
      </c>
      <c r="C7" s="64" t="s">
        <v>81</v>
      </c>
      <c r="D7" s="65">
        <v>51000</v>
      </c>
      <c r="E7" s="66" t="s">
        <v>6</v>
      </c>
      <c r="F7" s="9"/>
      <c r="G7" s="67"/>
      <c r="H7" s="68">
        <f>D7*G7</f>
        <v>0</v>
      </c>
      <c r="I7" s="45">
        <f>H7*(1+F7)</f>
        <v>0</v>
      </c>
    </row>
    <row r="8" spans="2:9" ht="255" x14ac:dyDescent="0.25">
      <c r="B8" s="58">
        <v>2</v>
      </c>
      <c r="C8" s="64" t="s">
        <v>82</v>
      </c>
      <c r="D8" s="65">
        <v>3500</v>
      </c>
      <c r="E8" s="66" t="s">
        <v>6</v>
      </c>
      <c r="F8" s="9"/>
      <c r="G8" s="67"/>
      <c r="H8" s="68">
        <f>D8*G8</f>
        <v>0</v>
      </c>
      <c r="I8" s="45">
        <f t="shared" ref="I8:I11" si="0">H8*(1+F8)</f>
        <v>0</v>
      </c>
    </row>
    <row r="9" spans="2:9" ht="255" x14ac:dyDescent="0.25">
      <c r="B9" s="58">
        <v>3</v>
      </c>
      <c r="C9" s="64" t="s">
        <v>83</v>
      </c>
      <c r="D9" s="65">
        <v>2000</v>
      </c>
      <c r="E9" s="66" t="s">
        <v>6</v>
      </c>
      <c r="F9" s="9"/>
      <c r="G9" s="67"/>
      <c r="H9" s="68">
        <f>D9*G9</f>
        <v>0</v>
      </c>
      <c r="I9" s="45">
        <f t="shared" si="0"/>
        <v>0</v>
      </c>
    </row>
    <row r="10" spans="2:9" ht="280.5" x14ac:dyDescent="0.25">
      <c r="B10" s="58">
        <v>4</v>
      </c>
      <c r="C10" s="64" t="s">
        <v>84</v>
      </c>
      <c r="D10" s="65">
        <v>3000</v>
      </c>
      <c r="E10" s="66" t="s">
        <v>6</v>
      </c>
      <c r="F10" s="9"/>
      <c r="G10" s="67"/>
      <c r="H10" s="68">
        <f>D10*G10</f>
        <v>0</v>
      </c>
      <c r="I10" s="45">
        <f t="shared" si="0"/>
        <v>0</v>
      </c>
    </row>
    <row r="11" spans="2:9" ht="267.75" x14ac:dyDescent="0.25">
      <c r="B11" s="58">
        <v>5</v>
      </c>
      <c r="C11" s="64" t="s">
        <v>85</v>
      </c>
      <c r="D11" s="65">
        <v>1500</v>
      </c>
      <c r="E11" s="66" t="s">
        <v>6</v>
      </c>
      <c r="F11" s="9"/>
      <c r="G11" s="67"/>
      <c r="H11" s="68">
        <f>D11*G11</f>
        <v>0</v>
      </c>
      <c r="I11" s="45">
        <f t="shared" si="0"/>
        <v>0</v>
      </c>
    </row>
    <row r="12" spans="2:9" x14ac:dyDescent="0.25">
      <c r="B12" s="102" t="s">
        <v>16</v>
      </c>
      <c r="C12" s="103"/>
      <c r="D12" s="60" t="s">
        <v>8</v>
      </c>
      <c r="E12" s="58" t="s">
        <v>8</v>
      </c>
      <c r="F12" s="21" t="s">
        <v>8</v>
      </c>
      <c r="G12" s="69" t="s">
        <v>8</v>
      </c>
      <c r="H12" s="70">
        <f>SUM(H7:H11)</f>
        <v>0</v>
      </c>
      <c r="I12" s="71">
        <f>SUM(I7:I11)</f>
        <v>0</v>
      </c>
    </row>
    <row r="13" spans="2:9" x14ac:dyDescent="0.25">
      <c r="C13" s="26"/>
    </row>
    <row r="14" spans="2:9" ht="15.75" x14ac:dyDescent="0.25">
      <c r="C14" s="22" t="s">
        <v>21</v>
      </c>
    </row>
    <row r="15" spans="2:9" x14ac:dyDescent="0.25">
      <c r="C15" t="s">
        <v>22</v>
      </c>
    </row>
    <row r="16" spans="2:9" x14ac:dyDescent="0.25">
      <c r="C16" s="23" t="s">
        <v>26</v>
      </c>
    </row>
    <row r="17" spans="3:6" ht="30" x14ac:dyDescent="0.25">
      <c r="C17" s="26" t="s">
        <v>86</v>
      </c>
    </row>
    <row r="18" spans="3:6" x14ac:dyDescent="0.25">
      <c r="C18" t="s">
        <v>29</v>
      </c>
      <c r="D18" s="78"/>
      <c r="E18" s="78"/>
      <c r="F18" s="78"/>
    </row>
    <row r="19" spans="3:6" ht="22.5" customHeight="1" x14ac:dyDescent="0.25">
      <c r="D19" s="78"/>
      <c r="E19" s="78"/>
      <c r="F19" s="78"/>
    </row>
  </sheetData>
  <mergeCells count="3">
    <mergeCell ref="G5:H5"/>
    <mergeCell ref="B12:C12"/>
    <mergeCell ref="D18:F19"/>
  </mergeCells>
  <pageMargins left="0.7" right="0.7" top="0.75" bottom="0.75" header="0.3" footer="0.3"/>
  <pageSetup paperSize="9" scale="78"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Nazwane zakresy</vt:lpstr>
      </vt:variant>
      <vt:variant>
        <vt:i4>5</vt:i4>
      </vt:variant>
    </vt:vector>
  </HeadingPairs>
  <TitlesOfParts>
    <vt:vector size="10" baseType="lpstr">
      <vt:lpstr>Zamówienie częściowe Nr 1</vt:lpstr>
      <vt:lpstr>Zamówienie częściowe Nr 2</vt:lpstr>
      <vt:lpstr>Zamówienie częściowe Nr 3</vt:lpstr>
      <vt:lpstr>Zamówienie częściowe Nr 4</vt:lpstr>
      <vt:lpstr>Zamówienie częściowe  Nr 5</vt:lpstr>
      <vt:lpstr>'Zamówienie częściowe  Nr 5'!Obszar_wydruku</vt:lpstr>
      <vt:lpstr>'Zamówienie częściowe Nr 1'!Obszar_wydruku</vt:lpstr>
      <vt:lpstr>'Zamówienie częściowe Nr 2'!Obszar_wydruku</vt:lpstr>
      <vt:lpstr>'Zamówienie częściowe Nr 3'!Obszar_wydruku</vt:lpstr>
      <vt:lpstr>'Zamówienie częściowe Nr 4'!Obszar_wydruku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Katarzyna Gracz</dc:creator>
  <cp:lastModifiedBy>uzampub4</cp:lastModifiedBy>
  <cp:lastPrinted>2020-06-02T11:16:56Z</cp:lastPrinted>
  <dcterms:created xsi:type="dcterms:W3CDTF">2018-09-11T06:30:23Z</dcterms:created>
  <dcterms:modified xsi:type="dcterms:W3CDTF">2020-06-05T11:53:33Z</dcterms:modified>
</cp:coreProperties>
</file>