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 tabRatio="989"/>
  </bookViews>
  <sheets>
    <sheet name="Arkusz1" sheetId="1" r:id="rId1"/>
  </sheets>
  <definedNames>
    <definedName name="_xlnm.Print_Area" localSheetId="0">Arkusz1!$A$1:$H$49</definedName>
    <definedName name="Print_Area_0" localSheetId="0">Arkusz1!$A$2:$H$48</definedName>
    <definedName name="Print_Area_0_0" localSheetId="0">Arkusz1!$A$2:$H$48</definedName>
    <definedName name="Print_Area_0_0_0" localSheetId="0">Arkusz1!$A$2:$H$48</definedName>
    <definedName name="Print_Area_0_0_0_0" localSheetId="0">Arkusz1!$A$2:$H$42</definedName>
    <definedName name="Print_Area_0_0_0_0_0" localSheetId="0">Arkusz1!$A$2:$H$42</definedName>
    <definedName name="Print_Area_0_0_0_0_0_0" localSheetId="0">Arkusz1!$A$2:$H$42</definedName>
    <definedName name="Print_Area_0_0_0_0_0_0_0" localSheetId="0">Arkusz1!$A$2:$H$42</definedName>
    <definedName name="Print_Area_0_0_0_0_0_0_0_0" localSheetId="0">Arkusz1!$A$2:$H$42</definedName>
    <definedName name="Print_Area_100" localSheetId="0">Arkusz1!$A$2:$H$49</definedName>
    <definedName name="Print_Area_100_0" localSheetId="0">Arkusz1!$A$2:$H$42</definedName>
    <definedName name="Print_Area_100_0_0" localSheetId="0">Arkusz1!$A$2:$H$42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4" i="1" l="1"/>
  <c r="G42" i="1" l="1"/>
  <c r="H42" i="1" s="1"/>
  <c r="G9" i="1"/>
  <c r="H9" i="1" s="1"/>
  <c r="G12" i="1"/>
  <c r="H12" i="1" s="1"/>
  <c r="G15" i="1"/>
  <c r="H15" i="1" s="1"/>
  <c r="G18" i="1"/>
  <c r="H18" i="1" s="1"/>
  <c r="G21" i="1"/>
  <c r="H21" i="1" s="1"/>
  <c r="G24" i="1"/>
  <c r="H24" i="1" s="1"/>
  <c r="G27" i="1"/>
  <c r="H27" i="1" s="1"/>
  <c r="G30" i="1"/>
  <c r="H30" i="1" s="1"/>
  <c r="G33" i="1"/>
  <c r="H33" i="1" s="1"/>
  <c r="G36" i="1"/>
  <c r="G39" i="1"/>
  <c r="H39" i="1" s="1"/>
  <c r="G6" i="1"/>
  <c r="H6" i="1" s="1"/>
  <c r="H36" i="1" l="1"/>
  <c r="H44" i="1" s="1"/>
  <c r="A46" i="1" s="1"/>
  <c r="G44" i="1"/>
  <c r="A18" i="1"/>
  <c r="A21" i="1" s="1"/>
</calcChain>
</file>

<file path=xl/sharedStrings.xml><?xml version="1.0" encoding="utf-8"?>
<sst xmlns="http://schemas.openxmlformats.org/spreadsheetml/2006/main" count="78" uniqueCount="42">
  <si>
    <t>Lp.</t>
  </si>
  <si>
    <t>Adres</t>
  </si>
  <si>
    <t>Ilość urządzeń</t>
  </si>
  <si>
    <t>Rostafińskiego 9</t>
  </si>
  <si>
    <t>Centrala wentylacyjna</t>
  </si>
  <si>
    <t>Wentylator</t>
  </si>
  <si>
    <t>Wyposażenie kanałowe</t>
  </si>
  <si>
    <t>Rostafińskiego 11</t>
  </si>
  <si>
    <t>Tokarskiego 1</t>
  </si>
  <si>
    <t>Rostafińskiego 10</t>
  </si>
  <si>
    <t>Rostafińskiego 8</t>
  </si>
  <si>
    <t>Budryka 9</t>
  </si>
  <si>
    <t>Budryka 3</t>
  </si>
  <si>
    <t>Budryka 2</t>
  </si>
  <si>
    <t>Tokarskiego 9</t>
  </si>
  <si>
    <t>Tokarskiego 2</t>
  </si>
  <si>
    <t>stolarnia</t>
  </si>
  <si>
    <t>DS-Alfa</t>
  </si>
  <si>
    <t>Reymonta 17</t>
  </si>
  <si>
    <t>Regulator przepływu</t>
  </si>
  <si>
    <t>Nasady kominowe +zasilacze</t>
  </si>
  <si>
    <t>DS-1</t>
  </si>
  <si>
    <t>DS-2</t>
  </si>
  <si>
    <t>DS-3</t>
  </si>
  <si>
    <t>DS-4</t>
  </si>
  <si>
    <t>DS-5</t>
  </si>
  <si>
    <t>DS-9</t>
  </si>
  <si>
    <t>DS-12</t>
  </si>
  <si>
    <t>DS-14</t>
  </si>
  <si>
    <t>DS-15 *</t>
  </si>
  <si>
    <t>DS-18</t>
  </si>
  <si>
    <t>DS-19</t>
  </si>
  <si>
    <t>Cena jedn.
(netto)</t>
  </si>
  <si>
    <t>Vat
(8%)</t>
  </si>
  <si>
    <t>Wartość
(brutto)</t>
  </si>
  <si>
    <t>Cena jednego przeglądu kwartalnego ogółem</t>
  </si>
  <si>
    <t>podpis osoby/osób upoważnionej/upoważnionych
do reprezentowania Wykonawcy</t>
  </si>
  <si>
    <t>…………………………………………………………………………</t>
  </si>
  <si>
    <t>miejscowość, dnia</t>
  </si>
  <si>
    <t xml:space="preserve">DS </t>
  </si>
  <si>
    <r>
      <t>Przegląd półroczny wentylacji - zestawienie urządzeń</t>
    </r>
    <r>
      <rPr>
        <b/>
        <sz val="14"/>
        <rFont val="Arial Narrow"/>
        <family val="2"/>
        <charset val="238"/>
      </rPr>
      <t xml:space="preserve"> i wycena prac</t>
    </r>
  </si>
  <si>
    <t>NOWY - Załącznik nr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</si>
</sst>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rgb="FF000000"/>
      <name val="Czcionka tekstu podstawowego"/>
      <family val="2"/>
      <charset val="238"/>
    </font>
    <font>
      <sz val="11"/>
      <color rgb="FF000000"/>
      <name val="Arial Narrow"/>
      <family val="2"/>
      <charset val="238"/>
    </font>
    <font>
      <b/>
      <sz val="14"/>
      <color rgb="FF000000"/>
      <name val="Arial Narrow"/>
      <family val="2"/>
      <charset val="238"/>
    </font>
    <font>
      <b/>
      <sz val="14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4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color rgb="FF000000"/>
      <name val="Czcionka tekstu podstawowego"/>
      <family val="2"/>
      <charset val="238"/>
    </font>
    <font>
      <sz val="8"/>
      <color rgb="FF00000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8" fillId="0" borderId="0" xfId="0" applyFont="1" applyAlignment="1" applyProtection="1">
      <alignment horizontal="right" vertical="center"/>
    </xf>
    <xf numFmtId="0" fontId="4" fillId="0" borderId="0" xfId="0" applyFont="1" applyProtection="1"/>
    <xf numFmtId="0" fontId="5" fillId="0" borderId="0" xfId="0" applyFont="1" applyProtection="1"/>
    <xf numFmtId="0" fontId="2" fillId="0" borderId="0" xfId="0" applyFont="1" applyProtection="1"/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/>
    </xf>
    <xf numFmtId="4" fontId="9" fillId="0" borderId="1" xfId="0" applyNumberFormat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</xf>
    <xf numFmtId="1" fontId="8" fillId="0" borderId="1" xfId="0" applyNumberFormat="1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vertical="center"/>
    </xf>
    <xf numFmtId="1" fontId="11" fillId="0" borderId="1" xfId="0" applyNumberFormat="1" applyFont="1" applyBorder="1" applyAlignment="1" applyProtection="1">
      <alignment horizontal="center" vertical="center"/>
    </xf>
    <xf numFmtId="4" fontId="6" fillId="0" borderId="0" xfId="0" applyNumberFormat="1" applyFont="1" applyBorder="1" applyAlignment="1" applyProtection="1"/>
    <xf numFmtId="0" fontId="13" fillId="0" borderId="0" xfId="0" applyFont="1" applyProtection="1"/>
    <xf numFmtId="0" fontId="13" fillId="0" borderId="0" xfId="0" applyFont="1" applyAlignment="1" applyProtection="1">
      <alignment vertical="top"/>
    </xf>
    <xf numFmtId="0" fontId="13" fillId="0" borderId="0" xfId="0" applyFont="1" applyAlignment="1" applyProtection="1">
      <alignment horizontal="center" vertical="top"/>
    </xf>
    <xf numFmtId="0" fontId="13" fillId="0" borderId="0" xfId="0" applyFont="1" applyAlignment="1" applyProtection="1">
      <alignment horizontal="center" vertical="top" wrapText="1"/>
    </xf>
    <xf numFmtId="0" fontId="13" fillId="0" borderId="0" xfId="0" applyFont="1" applyAlignment="1" applyProtection="1">
      <alignment horizontal="center"/>
    </xf>
    <xf numFmtId="4" fontId="1" fillId="0" borderId="1" xfId="0" applyNumberFormat="1" applyFont="1" applyBorder="1" applyAlignment="1" applyProtection="1">
      <alignment horizontal="center" vertical="center"/>
    </xf>
    <xf numFmtId="4" fontId="9" fillId="0" borderId="1" xfId="0" applyNumberFormat="1" applyFont="1" applyBorder="1" applyAlignment="1" applyProtection="1">
      <alignment horizontal="center" vertical="center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</xf>
    <xf numFmtId="4" fontId="12" fillId="0" borderId="0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view="pageBreakPreview" zoomScaleNormal="100" workbookViewId="0">
      <selection activeCell="H1" sqref="H1"/>
    </sheetView>
  </sheetViews>
  <sheetFormatPr defaultRowHeight="14.25"/>
  <cols>
    <col min="1" max="1" width="3.625" style="1" customWidth="1"/>
    <col min="2" max="2" width="6.75" style="1" customWidth="1"/>
    <col min="3" max="3" width="15" style="1" customWidth="1"/>
    <col min="4" max="4" width="18.375" style="1" customWidth="1"/>
    <col min="5" max="5" width="5.625" style="1" customWidth="1"/>
    <col min="6" max="6" width="14.75" style="1" customWidth="1"/>
    <col min="7" max="7" width="10.625" style="1" customWidth="1"/>
    <col min="8" max="8" width="14.625" style="1" customWidth="1"/>
    <col min="9" max="1023" width="8.875" style="1"/>
    <col min="1024" max="16384" width="9" style="1"/>
  </cols>
  <sheetData>
    <row r="1" spans="1:10">
      <c r="A1" s="5"/>
      <c r="B1" s="5"/>
      <c r="C1" s="5"/>
      <c r="D1" s="5"/>
      <c r="E1" s="5"/>
      <c r="F1" s="5"/>
      <c r="G1" s="5"/>
      <c r="H1" s="6" t="s">
        <v>41</v>
      </c>
    </row>
    <row r="2" spans="1:10" ht="21" customHeight="1">
      <c r="A2" s="32" t="s">
        <v>40</v>
      </c>
      <c r="B2" s="32"/>
      <c r="C2" s="32"/>
      <c r="D2" s="32"/>
      <c r="E2" s="32"/>
      <c r="F2" s="32"/>
      <c r="G2" s="32"/>
      <c r="H2" s="32"/>
    </row>
    <row r="3" spans="1:10" ht="13.5" customHeight="1">
      <c r="A3" s="7"/>
      <c r="B3" s="8"/>
      <c r="C3" s="8"/>
      <c r="D3" s="8"/>
      <c r="E3" s="8"/>
      <c r="F3" s="9"/>
      <c r="G3" s="9"/>
      <c r="H3" s="9"/>
    </row>
    <row r="4" spans="1:10" ht="28.5" customHeight="1">
      <c r="A4" s="10" t="s">
        <v>0</v>
      </c>
      <c r="B4" s="10" t="s">
        <v>39</v>
      </c>
      <c r="C4" s="10" t="s">
        <v>1</v>
      </c>
      <c r="D4" s="33" t="s">
        <v>2</v>
      </c>
      <c r="E4" s="33"/>
      <c r="F4" s="11" t="s">
        <v>32</v>
      </c>
      <c r="G4" s="11" t="s">
        <v>33</v>
      </c>
      <c r="H4" s="11" t="s">
        <v>34</v>
      </c>
      <c r="I4" s="2"/>
    </row>
    <row r="5" spans="1:10" ht="12" customHeight="1">
      <c r="A5" s="12">
        <v>1</v>
      </c>
      <c r="B5" s="12">
        <v>2</v>
      </c>
      <c r="C5" s="12">
        <v>3</v>
      </c>
      <c r="D5" s="34">
        <v>4</v>
      </c>
      <c r="E5" s="35"/>
      <c r="F5" s="11">
        <v>5</v>
      </c>
      <c r="G5" s="11">
        <v>6</v>
      </c>
      <c r="H5" s="11">
        <v>7</v>
      </c>
      <c r="I5" s="3"/>
    </row>
    <row r="6" spans="1:10" ht="14.25" customHeight="1">
      <c r="A6" s="30">
        <v>1</v>
      </c>
      <c r="B6" s="30" t="s">
        <v>21</v>
      </c>
      <c r="C6" s="30" t="s">
        <v>3</v>
      </c>
      <c r="D6" s="14" t="s">
        <v>4</v>
      </c>
      <c r="E6" s="15">
        <v>3</v>
      </c>
      <c r="F6" s="26"/>
      <c r="G6" s="24" t="str">
        <f>IFERROR(IF(F6="","",ROUND(F6*0.08,2)),"")</f>
        <v/>
      </c>
      <c r="H6" s="25" t="str">
        <f>IF(F6="","",F6+G6)</f>
        <v/>
      </c>
      <c r="I6" s="3"/>
    </row>
    <row r="7" spans="1:10" ht="14.25" customHeight="1">
      <c r="A7" s="30"/>
      <c r="B7" s="30"/>
      <c r="C7" s="30"/>
      <c r="D7" s="16" t="s">
        <v>5</v>
      </c>
      <c r="E7" s="15">
        <v>20</v>
      </c>
      <c r="F7" s="26"/>
      <c r="G7" s="24"/>
      <c r="H7" s="25"/>
      <c r="I7" s="3"/>
    </row>
    <row r="8" spans="1:10" ht="14.25" customHeight="1">
      <c r="A8" s="30"/>
      <c r="B8" s="30"/>
      <c r="C8" s="30"/>
      <c r="D8" s="16" t="s">
        <v>6</v>
      </c>
      <c r="E8" s="15">
        <v>928</v>
      </c>
      <c r="F8" s="26"/>
      <c r="G8" s="24"/>
      <c r="H8" s="25"/>
      <c r="I8" s="3"/>
    </row>
    <row r="9" spans="1:10" ht="14.25" customHeight="1">
      <c r="A9" s="29">
        <v>2</v>
      </c>
      <c r="B9" s="29" t="s">
        <v>22</v>
      </c>
      <c r="C9" s="29" t="s">
        <v>7</v>
      </c>
      <c r="D9" s="14" t="s">
        <v>4</v>
      </c>
      <c r="E9" s="15">
        <v>8</v>
      </c>
      <c r="F9" s="26"/>
      <c r="G9" s="24" t="str">
        <f t="shared" ref="G9" si="0">IFERROR(IF(F9="","",ROUND(F9*0.08,2)),"")</f>
        <v/>
      </c>
      <c r="H9" s="25" t="str">
        <f>IF(F9="","",F9+G9)</f>
        <v/>
      </c>
      <c r="I9" s="2"/>
      <c r="J9" s="4"/>
    </row>
    <row r="10" spans="1:10" ht="14.25" customHeight="1">
      <c r="A10" s="29"/>
      <c r="B10" s="29"/>
      <c r="C10" s="29"/>
      <c r="D10" s="16" t="s">
        <v>5</v>
      </c>
      <c r="E10" s="15">
        <v>5</v>
      </c>
      <c r="F10" s="26"/>
      <c r="G10" s="24"/>
      <c r="H10" s="25"/>
      <c r="I10" s="2"/>
      <c r="J10" s="4"/>
    </row>
    <row r="11" spans="1:10" ht="14.25" customHeight="1">
      <c r="A11" s="29"/>
      <c r="B11" s="29"/>
      <c r="C11" s="29"/>
      <c r="D11" s="16" t="s">
        <v>6</v>
      </c>
      <c r="E11" s="15">
        <v>1096</v>
      </c>
      <c r="F11" s="26"/>
      <c r="G11" s="24"/>
      <c r="H11" s="25"/>
      <c r="I11" s="2"/>
      <c r="J11" s="4"/>
    </row>
    <row r="12" spans="1:10" ht="14.25" customHeight="1">
      <c r="A12" s="29">
        <v>3</v>
      </c>
      <c r="B12" s="29" t="s">
        <v>23</v>
      </c>
      <c r="C12" s="29" t="s">
        <v>8</v>
      </c>
      <c r="D12" s="14" t="s">
        <v>4</v>
      </c>
      <c r="E12" s="15">
        <v>0</v>
      </c>
      <c r="F12" s="26"/>
      <c r="G12" s="24" t="str">
        <f t="shared" ref="G12" si="1">IFERROR(IF(F12="","",ROUND(F12*0.08,2)),"")</f>
        <v/>
      </c>
      <c r="H12" s="25" t="str">
        <f>IF(F12="","",F12+G12)</f>
        <v/>
      </c>
      <c r="I12" s="2"/>
      <c r="J12" s="4"/>
    </row>
    <row r="13" spans="1:10" ht="14.25" customHeight="1">
      <c r="A13" s="29"/>
      <c r="B13" s="29"/>
      <c r="C13" s="29"/>
      <c r="D13" s="16" t="s">
        <v>5</v>
      </c>
      <c r="E13" s="15">
        <v>14</v>
      </c>
      <c r="F13" s="26"/>
      <c r="G13" s="24"/>
      <c r="H13" s="25"/>
      <c r="I13" s="3"/>
    </row>
    <row r="14" spans="1:10" ht="14.25" customHeight="1">
      <c r="A14" s="29"/>
      <c r="B14" s="29"/>
      <c r="C14" s="29"/>
      <c r="D14" s="16" t="s">
        <v>6</v>
      </c>
      <c r="E14" s="15">
        <v>450</v>
      </c>
      <c r="F14" s="26"/>
      <c r="G14" s="24"/>
      <c r="H14" s="25"/>
      <c r="I14" s="3"/>
    </row>
    <row r="15" spans="1:10" ht="14.25" customHeight="1">
      <c r="A15" s="29">
        <v>4</v>
      </c>
      <c r="B15" s="29" t="s">
        <v>24</v>
      </c>
      <c r="C15" s="29" t="s">
        <v>9</v>
      </c>
      <c r="D15" s="14" t="s">
        <v>4</v>
      </c>
      <c r="E15" s="15">
        <v>2</v>
      </c>
      <c r="F15" s="26"/>
      <c r="G15" s="24" t="str">
        <f t="shared" ref="G15" si="2">IFERROR(IF(F15="","",ROUND(F15*0.08,2)),"")</f>
        <v/>
      </c>
      <c r="H15" s="25" t="str">
        <f>IF(F15="","",F15+G15)</f>
        <v/>
      </c>
      <c r="I15" s="3"/>
    </row>
    <row r="16" spans="1:10" ht="14.25" customHeight="1">
      <c r="A16" s="29"/>
      <c r="B16" s="29"/>
      <c r="C16" s="29"/>
      <c r="D16" s="16" t="s">
        <v>5</v>
      </c>
      <c r="E16" s="15">
        <v>10</v>
      </c>
      <c r="F16" s="26"/>
      <c r="G16" s="24"/>
      <c r="H16" s="25"/>
      <c r="I16" s="3"/>
    </row>
    <row r="17" spans="1:9" ht="14.25" customHeight="1">
      <c r="A17" s="29"/>
      <c r="B17" s="29"/>
      <c r="C17" s="29"/>
      <c r="D17" s="16" t="s">
        <v>6</v>
      </c>
      <c r="E17" s="15">
        <v>62</v>
      </c>
      <c r="F17" s="26"/>
      <c r="G17" s="24"/>
      <c r="H17" s="25"/>
      <c r="I17" s="3"/>
    </row>
    <row r="18" spans="1:9" ht="14.25" customHeight="1">
      <c r="A18" s="29">
        <f>A15+1</f>
        <v>5</v>
      </c>
      <c r="B18" s="29" t="s">
        <v>25</v>
      </c>
      <c r="C18" s="29" t="s">
        <v>10</v>
      </c>
      <c r="D18" s="14" t="s">
        <v>4</v>
      </c>
      <c r="E18" s="15">
        <v>5</v>
      </c>
      <c r="F18" s="26"/>
      <c r="G18" s="24" t="str">
        <f t="shared" ref="G18" si="3">IFERROR(IF(F18="","",ROUND(F18*0.08,2)),"")</f>
        <v/>
      </c>
      <c r="H18" s="25" t="str">
        <f>IF(F18="","",F18+G18)</f>
        <v/>
      </c>
      <c r="I18" s="3"/>
    </row>
    <row r="19" spans="1:9" ht="14.25" customHeight="1">
      <c r="A19" s="29"/>
      <c r="B19" s="29"/>
      <c r="C19" s="29"/>
      <c r="D19" s="16" t="s">
        <v>5</v>
      </c>
      <c r="E19" s="15">
        <v>8</v>
      </c>
      <c r="F19" s="26"/>
      <c r="G19" s="24"/>
      <c r="H19" s="25"/>
      <c r="I19" s="3"/>
    </row>
    <row r="20" spans="1:9" ht="14.25" customHeight="1">
      <c r="A20" s="29"/>
      <c r="B20" s="29"/>
      <c r="C20" s="29"/>
      <c r="D20" s="16" t="s">
        <v>6</v>
      </c>
      <c r="E20" s="15">
        <v>66</v>
      </c>
      <c r="F20" s="26"/>
      <c r="G20" s="24"/>
      <c r="H20" s="25"/>
      <c r="I20" s="3"/>
    </row>
    <row r="21" spans="1:9" ht="14.25" customHeight="1">
      <c r="A21" s="29">
        <f>A18+1</f>
        <v>6</v>
      </c>
      <c r="B21" s="30" t="s">
        <v>26</v>
      </c>
      <c r="C21" s="30" t="s">
        <v>11</v>
      </c>
      <c r="D21" s="14" t="s">
        <v>4</v>
      </c>
      <c r="E21" s="15">
        <v>1</v>
      </c>
      <c r="F21" s="26"/>
      <c r="G21" s="24" t="str">
        <f t="shared" ref="G21" si="4">IFERROR(IF(F21="","",ROUND(F21*0.08,2)),"")</f>
        <v/>
      </c>
      <c r="H21" s="25" t="str">
        <f>IF(F21="","",F21+G21)</f>
        <v/>
      </c>
      <c r="I21" s="3"/>
    </row>
    <row r="22" spans="1:9" ht="14.25" customHeight="1">
      <c r="A22" s="29"/>
      <c r="B22" s="29"/>
      <c r="C22" s="29"/>
      <c r="D22" s="16" t="s">
        <v>5</v>
      </c>
      <c r="E22" s="15">
        <v>0</v>
      </c>
      <c r="F22" s="26"/>
      <c r="G22" s="24"/>
      <c r="H22" s="25"/>
      <c r="I22" s="3"/>
    </row>
    <row r="23" spans="1:9" ht="14.25" customHeight="1">
      <c r="A23" s="29"/>
      <c r="B23" s="30"/>
      <c r="C23" s="30"/>
      <c r="D23" s="16" t="s">
        <v>6</v>
      </c>
      <c r="E23" s="15">
        <v>0</v>
      </c>
      <c r="F23" s="26"/>
      <c r="G23" s="24"/>
      <c r="H23" s="25"/>
      <c r="I23" s="3"/>
    </row>
    <row r="24" spans="1:9" ht="14.25" customHeight="1">
      <c r="A24" s="29">
        <v>7</v>
      </c>
      <c r="B24" s="31" t="s">
        <v>27</v>
      </c>
      <c r="C24" s="31" t="s">
        <v>12</v>
      </c>
      <c r="D24" s="14" t="s">
        <v>4</v>
      </c>
      <c r="E24" s="15">
        <v>2</v>
      </c>
      <c r="F24" s="26"/>
      <c r="G24" s="24" t="str">
        <f t="shared" ref="G24" si="5">IFERROR(IF(F24="","",ROUND(F24*0.08,2)),"")</f>
        <v/>
      </c>
      <c r="H24" s="25" t="str">
        <f>IF(F24="","",F24+G24)</f>
        <v/>
      </c>
      <c r="I24" s="3"/>
    </row>
    <row r="25" spans="1:9" ht="14.25" customHeight="1">
      <c r="A25" s="29"/>
      <c r="B25" s="29"/>
      <c r="C25" s="29"/>
      <c r="D25" s="16" t="s">
        <v>5</v>
      </c>
      <c r="E25" s="17">
        <v>10</v>
      </c>
      <c r="F25" s="26"/>
      <c r="G25" s="24"/>
      <c r="H25" s="25"/>
      <c r="I25" s="3"/>
    </row>
    <row r="26" spans="1:9" ht="14.25" customHeight="1">
      <c r="A26" s="29"/>
      <c r="B26" s="29"/>
      <c r="C26" s="29"/>
      <c r="D26" s="16" t="s">
        <v>6</v>
      </c>
      <c r="E26" s="15">
        <v>337</v>
      </c>
      <c r="F26" s="26"/>
      <c r="G26" s="24"/>
      <c r="H26" s="25"/>
      <c r="I26" s="3"/>
    </row>
    <row r="27" spans="1:9" ht="14.25" customHeight="1">
      <c r="A27" s="29">
        <v>8</v>
      </c>
      <c r="B27" s="29" t="s">
        <v>28</v>
      </c>
      <c r="C27" s="29" t="s">
        <v>13</v>
      </c>
      <c r="D27" s="14" t="s">
        <v>4</v>
      </c>
      <c r="E27" s="15">
        <v>0</v>
      </c>
      <c r="F27" s="26"/>
      <c r="G27" s="24" t="str">
        <f t="shared" ref="G27" si="6">IFERROR(IF(F27="","",ROUND(F27*0.08,2)),"")</f>
        <v/>
      </c>
      <c r="H27" s="25" t="str">
        <f>IF(F27="","",F27+G27)</f>
        <v/>
      </c>
      <c r="I27" s="3"/>
    </row>
    <row r="28" spans="1:9" ht="14.25" customHeight="1">
      <c r="A28" s="29"/>
      <c r="B28" s="29"/>
      <c r="C28" s="29"/>
      <c r="D28" s="16" t="s">
        <v>5</v>
      </c>
      <c r="E28" s="15">
        <v>14</v>
      </c>
      <c r="F28" s="26"/>
      <c r="G28" s="24"/>
      <c r="H28" s="25"/>
      <c r="I28" s="3"/>
    </row>
    <row r="29" spans="1:9" ht="14.25" customHeight="1">
      <c r="A29" s="29"/>
      <c r="B29" s="29"/>
      <c r="C29" s="29"/>
      <c r="D29" s="16" t="s">
        <v>6</v>
      </c>
      <c r="E29" s="15">
        <v>540</v>
      </c>
      <c r="F29" s="26"/>
      <c r="G29" s="24"/>
      <c r="H29" s="25"/>
      <c r="I29" s="3"/>
    </row>
    <row r="30" spans="1:9" ht="14.25" customHeight="1">
      <c r="A30" s="29">
        <v>9</v>
      </c>
      <c r="B30" s="29" t="s">
        <v>29</v>
      </c>
      <c r="C30" s="29" t="s">
        <v>14</v>
      </c>
      <c r="D30" s="14" t="s">
        <v>4</v>
      </c>
      <c r="E30" s="15">
        <v>2</v>
      </c>
      <c r="F30" s="26"/>
      <c r="G30" s="24" t="str">
        <f t="shared" ref="G30" si="7">IFERROR(IF(F30="","",ROUND(F30*0.08,2)),"")</f>
        <v/>
      </c>
      <c r="H30" s="25" t="str">
        <f>IF(F30="","",F30+G30)</f>
        <v/>
      </c>
      <c r="I30" s="3"/>
    </row>
    <row r="31" spans="1:9" ht="14.25" customHeight="1">
      <c r="A31" s="29"/>
      <c r="B31" s="29"/>
      <c r="C31" s="29"/>
      <c r="D31" s="16" t="s">
        <v>5</v>
      </c>
      <c r="E31" s="15">
        <v>10</v>
      </c>
      <c r="F31" s="26"/>
      <c r="G31" s="24"/>
      <c r="H31" s="25"/>
      <c r="I31" s="3"/>
    </row>
    <row r="32" spans="1:9" ht="14.25" customHeight="1">
      <c r="A32" s="29"/>
      <c r="B32" s="29"/>
      <c r="C32" s="29"/>
      <c r="D32" s="16" t="s">
        <v>6</v>
      </c>
      <c r="E32" s="15">
        <v>243</v>
      </c>
      <c r="F32" s="26"/>
      <c r="G32" s="24"/>
      <c r="H32" s="25"/>
      <c r="I32" s="3"/>
    </row>
    <row r="33" spans="1:9" ht="14.25" customHeight="1">
      <c r="A33" s="29">
        <v>10</v>
      </c>
      <c r="B33" s="29" t="s">
        <v>30</v>
      </c>
      <c r="C33" s="29" t="s">
        <v>15</v>
      </c>
      <c r="D33" s="14" t="s">
        <v>4</v>
      </c>
      <c r="E33" s="15">
        <v>2</v>
      </c>
      <c r="F33" s="26"/>
      <c r="G33" s="24" t="str">
        <f t="shared" ref="G33" si="8">IFERROR(IF(F33="","",ROUND(F33*0.08,2)),"")</f>
        <v/>
      </c>
      <c r="H33" s="25" t="str">
        <f>IF(F33="","",F33+G33)</f>
        <v/>
      </c>
      <c r="I33" s="3"/>
    </row>
    <row r="34" spans="1:9" ht="14.25" customHeight="1">
      <c r="A34" s="29"/>
      <c r="B34" s="29"/>
      <c r="C34" s="29"/>
      <c r="D34" s="16" t="s">
        <v>5</v>
      </c>
      <c r="E34" s="15">
        <v>15</v>
      </c>
      <c r="F34" s="26"/>
      <c r="G34" s="24"/>
      <c r="H34" s="25"/>
      <c r="I34" s="3"/>
    </row>
    <row r="35" spans="1:9" ht="14.25" customHeight="1">
      <c r="A35" s="29"/>
      <c r="B35" s="29"/>
      <c r="C35" s="29"/>
      <c r="D35" s="16" t="s">
        <v>6</v>
      </c>
      <c r="E35" s="15">
        <v>381</v>
      </c>
      <c r="F35" s="26"/>
      <c r="G35" s="24"/>
      <c r="H35" s="25"/>
      <c r="I35" s="3"/>
    </row>
    <row r="36" spans="1:9" ht="14.25" customHeight="1">
      <c r="A36" s="29">
        <v>11</v>
      </c>
      <c r="B36" s="29" t="s">
        <v>31</v>
      </c>
      <c r="C36" s="29" t="s">
        <v>15</v>
      </c>
      <c r="D36" s="14" t="s">
        <v>4</v>
      </c>
      <c r="E36" s="15">
        <v>1</v>
      </c>
      <c r="F36" s="26"/>
      <c r="G36" s="24" t="str">
        <f t="shared" ref="G36" si="9">IFERROR(IF(F36="","",ROUND(F36*0.08,2)),"")</f>
        <v/>
      </c>
      <c r="H36" s="25" t="str">
        <f>IF(F36="","",F36+G36)</f>
        <v/>
      </c>
      <c r="I36" s="3"/>
    </row>
    <row r="37" spans="1:9" ht="14.25" customHeight="1">
      <c r="A37" s="29"/>
      <c r="B37" s="29"/>
      <c r="C37" s="29"/>
      <c r="D37" s="16" t="s">
        <v>5</v>
      </c>
      <c r="E37" s="15">
        <v>15</v>
      </c>
      <c r="F37" s="26"/>
      <c r="G37" s="24"/>
      <c r="H37" s="25"/>
      <c r="I37" s="3"/>
    </row>
    <row r="38" spans="1:9" ht="14.25" customHeight="1">
      <c r="A38" s="29"/>
      <c r="B38" s="29"/>
      <c r="C38" s="29"/>
      <c r="D38" s="16" t="s">
        <v>6</v>
      </c>
      <c r="E38" s="15">
        <v>381</v>
      </c>
      <c r="F38" s="26"/>
      <c r="G38" s="24"/>
      <c r="H38" s="25"/>
      <c r="I38" s="3"/>
    </row>
    <row r="39" spans="1:9" ht="14.25" customHeight="1">
      <c r="A39" s="29">
        <v>12</v>
      </c>
      <c r="B39" s="29" t="s">
        <v>16</v>
      </c>
      <c r="C39" s="29" t="s">
        <v>11</v>
      </c>
      <c r="D39" s="14" t="s">
        <v>4</v>
      </c>
      <c r="E39" s="15">
        <v>0</v>
      </c>
      <c r="F39" s="26"/>
      <c r="G39" s="24" t="str">
        <f t="shared" ref="G39" si="10">IFERROR(IF(F39="","",ROUND(F39*0.08,2)),"")</f>
        <v/>
      </c>
      <c r="H39" s="25" t="str">
        <f>IF(F39="","",F39+G39)</f>
        <v/>
      </c>
      <c r="I39" s="3"/>
    </row>
    <row r="40" spans="1:9" ht="14.25" customHeight="1">
      <c r="A40" s="29"/>
      <c r="B40" s="29"/>
      <c r="C40" s="29"/>
      <c r="D40" s="16" t="s">
        <v>5</v>
      </c>
      <c r="E40" s="15">
        <v>1</v>
      </c>
      <c r="F40" s="26"/>
      <c r="G40" s="24"/>
      <c r="H40" s="25"/>
      <c r="I40" s="3"/>
    </row>
    <row r="41" spans="1:9" ht="14.25" customHeight="1">
      <c r="A41" s="29"/>
      <c r="B41" s="29"/>
      <c r="C41" s="29"/>
      <c r="D41" s="16" t="s">
        <v>6</v>
      </c>
      <c r="E41" s="15">
        <v>3</v>
      </c>
      <c r="F41" s="26"/>
      <c r="G41" s="24"/>
      <c r="H41" s="25"/>
      <c r="I41" s="3"/>
    </row>
    <row r="42" spans="1:9" ht="14.25" customHeight="1">
      <c r="A42" s="29">
        <v>13</v>
      </c>
      <c r="B42" s="29" t="s">
        <v>17</v>
      </c>
      <c r="C42" s="29" t="s">
        <v>18</v>
      </c>
      <c r="D42" s="14" t="s">
        <v>19</v>
      </c>
      <c r="E42" s="15">
        <v>170</v>
      </c>
      <c r="F42" s="26"/>
      <c r="G42" s="24" t="str">
        <f>IFERROR(IF(F42="","",ROUND(F42*0.08,2)),"")</f>
        <v/>
      </c>
      <c r="H42" s="25" t="str">
        <f>IF(F42="","",F42+G42)</f>
        <v/>
      </c>
      <c r="I42" s="3"/>
    </row>
    <row r="43" spans="1:9" ht="14.25" customHeight="1">
      <c r="A43" s="29"/>
      <c r="B43" s="29"/>
      <c r="C43" s="29"/>
      <c r="D43" s="16" t="s">
        <v>20</v>
      </c>
      <c r="E43" s="15">
        <v>170</v>
      </c>
      <c r="F43" s="26"/>
      <c r="G43" s="24"/>
      <c r="H43" s="25"/>
    </row>
    <row r="44" spans="1:9" ht="30" customHeight="1">
      <c r="A44" s="27" t="s">
        <v>35</v>
      </c>
      <c r="B44" s="27"/>
      <c r="C44" s="27"/>
      <c r="D44" s="27"/>
      <c r="E44" s="27"/>
      <c r="F44" s="13" t="str">
        <f>IF(SUM(F6:F42)=0,"",SUM(F6:F42))</f>
        <v/>
      </c>
      <c r="G44" s="13" t="str">
        <f t="shared" ref="G44:H44" si="11">IF(SUM(G6:G42)=0,"",SUM(G6:G42))</f>
        <v/>
      </c>
      <c r="H44" s="13" t="str">
        <f t="shared" si="11"/>
        <v/>
      </c>
    </row>
    <row r="45" spans="1:9">
      <c r="A45" s="5"/>
      <c r="B45" s="5"/>
      <c r="C45" s="5"/>
      <c r="D45" s="5"/>
      <c r="E45" s="5"/>
      <c r="F45" s="5"/>
      <c r="G45" s="5"/>
      <c r="H45" s="5"/>
    </row>
    <row r="46" spans="1:9" ht="45" customHeight="1">
      <c r="A46" s="28" t="str">
        <f>IFERROR("Cena konserwacji w okresie 36 miesięcy ogółem: "&amp;TEXT(H44,"## #0,00")&amp;" zł brutto x 6 kwartałów = "&amp;TEXT(H44*6,"## #0,00")&amp;"zł brutto","Cena konserwacji w okresie 36 miesięcy ogółem: ……………………..………………………………………..")</f>
        <v>Cena konserwacji w okresie 36 miesięcy ogółem: ……………………..………………………………………..</v>
      </c>
      <c r="B46" s="28"/>
      <c r="C46" s="28"/>
      <c r="D46" s="28"/>
      <c r="E46" s="28"/>
      <c r="F46" s="28"/>
      <c r="G46" s="28"/>
      <c r="H46" s="28"/>
    </row>
    <row r="47" spans="1:9" ht="14.25" customHeight="1">
      <c r="A47" s="18"/>
      <c r="B47" s="18"/>
      <c r="C47" s="18"/>
      <c r="D47" s="18"/>
      <c r="E47" s="18"/>
      <c r="F47" s="18"/>
      <c r="G47" s="18"/>
      <c r="H47" s="18"/>
    </row>
    <row r="48" spans="1:9" ht="44.25" customHeight="1">
      <c r="A48" s="23" t="s">
        <v>37</v>
      </c>
      <c r="B48" s="23"/>
      <c r="C48" s="23"/>
      <c r="D48" s="19"/>
      <c r="E48" s="23" t="s">
        <v>37</v>
      </c>
      <c r="F48" s="23"/>
      <c r="G48" s="23"/>
      <c r="H48" s="23"/>
    </row>
    <row r="49" spans="1:8" ht="30.75" customHeight="1">
      <c r="A49" s="21" t="s">
        <v>38</v>
      </c>
      <c r="B49" s="21"/>
      <c r="C49" s="21"/>
      <c r="D49" s="20"/>
      <c r="E49" s="22" t="s">
        <v>36</v>
      </c>
      <c r="F49" s="21"/>
      <c r="G49" s="21"/>
      <c r="H49" s="21"/>
    </row>
    <row r="50" spans="1:8" ht="39" customHeight="1"/>
  </sheetData>
  <mergeCells count="87">
    <mergeCell ref="A6:A8"/>
    <mergeCell ref="B6:B8"/>
    <mergeCell ref="C6:C8"/>
    <mergeCell ref="A2:H2"/>
    <mergeCell ref="D4:E4"/>
    <mergeCell ref="D5:E5"/>
    <mergeCell ref="A9:A11"/>
    <mergeCell ref="B9:B11"/>
    <mergeCell ref="C9:C11"/>
    <mergeCell ref="A12:A14"/>
    <mergeCell ref="B12:B14"/>
    <mergeCell ref="C12:C14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A24:A26"/>
    <mergeCell ref="B24:B26"/>
    <mergeCell ref="C24:C26"/>
    <mergeCell ref="A27:A29"/>
    <mergeCell ref="B27:B29"/>
    <mergeCell ref="C27:C29"/>
    <mergeCell ref="A30:A32"/>
    <mergeCell ref="B30:B32"/>
    <mergeCell ref="C30:C32"/>
    <mergeCell ref="A33:A35"/>
    <mergeCell ref="B33:B35"/>
    <mergeCell ref="C33:C35"/>
    <mergeCell ref="A36:A38"/>
    <mergeCell ref="B36:B38"/>
    <mergeCell ref="C36:C38"/>
    <mergeCell ref="A44:E44"/>
    <mergeCell ref="A46:H46"/>
    <mergeCell ref="A39:A41"/>
    <mergeCell ref="B39:B41"/>
    <mergeCell ref="C39:C41"/>
    <mergeCell ref="A42:A43"/>
    <mergeCell ref="B42:B43"/>
    <mergeCell ref="C42:C43"/>
    <mergeCell ref="H42:H43"/>
    <mergeCell ref="G42:G43"/>
    <mergeCell ref="F42:F43"/>
    <mergeCell ref="G18:G20"/>
    <mergeCell ref="G21:G23"/>
    <mergeCell ref="H9:H11"/>
    <mergeCell ref="H6:H8"/>
    <mergeCell ref="F6:F8"/>
    <mergeCell ref="G6:G8"/>
    <mergeCell ref="F9:F11"/>
    <mergeCell ref="G9:G11"/>
    <mergeCell ref="H33:H35"/>
    <mergeCell ref="F36:F38"/>
    <mergeCell ref="F27:F29"/>
    <mergeCell ref="H27:H29"/>
    <mergeCell ref="H12:H14"/>
    <mergeCell ref="F12:F14"/>
    <mergeCell ref="F18:F20"/>
    <mergeCell ref="F21:F23"/>
    <mergeCell ref="H21:H23"/>
    <mergeCell ref="H18:H20"/>
    <mergeCell ref="H15:H17"/>
    <mergeCell ref="F15:F17"/>
    <mergeCell ref="H24:H26"/>
    <mergeCell ref="F24:F26"/>
    <mergeCell ref="G12:G14"/>
    <mergeCell ref="G15:G17"/>
    <mergeCell ref="A49:C49"/>
    <mergeCell ref="E49:H49"/>
    <mergeCell ref="A48:C48"/>
    <mergeCell ref="E48:H48"/>
    <mergeCell ref="G24:G26"/>
    <mergeCell ref="G27:G29"/>
    <mergeCell ref="G30:G32"/>
    <mergeCell ref="H36:H38"/>
    <mergeCell ref="G36:G38"/>
    <mergeCell ref="H30:H32"/>
    <mergeCell ref="F30:F32"/>
    <mergeCell ref="F39:F41"/>
    <mergeCell ref="G39:G41"/>
    <mergeCell ref="H39:H41"/>
    <mergeCell ref="F33:F35"/>
    <mergeCell ref="G33:G35"/>
  </mergeCells>
  <printOptions horizontalCentered="1"/>
  <pageMargins left="0.23622047244094491" right="0.23622047244094491" top="0.19685039370078741" bottom="0.19685039370078741" header="0.51181102362204722" footer="0.51181102362204722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12</vt:i4>
      </vt:variant>
    </vt:vector>
  </HeadingPairs>
  <TitlesOfParts>
    <vt:vector size="13" baseType="lpstr">
      <vt:lpstr>Arkusz1</vt:lpstr>
      <vt:lpstr>Arkusz1!Obszar_wydruku</vt:lpstr>
      <vt:lpstr>Arkusz1!Print_Area_0</vt:lpstr>
      <vt:lpstr>Arkusz1!Print_Area_0_0</vt:lpstr>
      <vt:lpstr>Arkusz1!Print_Area_0_0_0</vt:lpstr>
      <vt:lpstr>Arkusz1!Print_Area_0_0_0_0</vt:lpstr>
      <vt:lpstr>Arkusz1!Print_Area_0_0_0_0_0</vt:lpstr>
      <vt:lpstr>Arkusz1!Print_Area_0_0_0_0_0_0</vt:lpstr>
      <vt:lpstr>Arkusz1!Print_Area_0_0_0_0_0_0_0</vt:lpstr>
      <vt:lpstr>Arkusz1!Print_Area_0_0_0_0_0_0_0_0</vt:lpstr>
      <vt:lpstr>Arkusz1!Print_Area_100</vt:lpstr>
      <vt:lpstr>Arkusz1!Print_Area_100_0</vt:lpstr>
      <vt:lpstr>Arkusz1!Print_Area_100_0_0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Sylwia Lempart</cp:lastModifiedBy>
  <cp:revision>19</cp:revision>
  <cp:lastPrinted>2019-04-04T08:52:42Z</cp:lastPrinted>
  <dcterms:created xsi:type="dcterms:W3CDTF">2016-05-02T09:27:08Z</dcterms:created>
  <dcterms:modified xsi:type="dcterms:W3CDTF">2019-04-25T06:37:47Z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